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330" yWindow="-75" windowWidth="15015" windowHeight="13740" tabRatio="726"/>
  </bookViews>
  <sheets>
    <sheet name="Источники" sheetId="13" r:id="rId1"/>
    <sheet name="Доходы" sheetId="12" r:id="rId2"/>
    <sheet name="РзПз" sheetId="11" r:id="rId3"/>
    <sheet name="Ведомственная" sheetId="2" r:id="rId4"/>
  </sheets>
  <definedNames>
    <definedName name="__bookmark_1">Доходы!$A$1:$E$11</definedName>
    <definedName name="__bookmark_2">Доходы!$A$12:$E$54</definedName>
    <definedName name="__bookmark_5" localSheetId="0">Источники!$A$8:$D$23</definedName>
    <definedName name="__bookmark_5">#REF!</definedName>
    <definedName name="__bookmark_6" localSheetId="0">Источники!#REF!</definedName>
    <definedName name="__bookmark_6" localSheetId="2">#REF!</definedName>
    <definedName name="__bookmark_6">#REF!</definedName>
    <definedName name="_xlnm.Print_Titles" localSheetId="3">Ведомственная!$6:$6</definedName>
    <definedName name="_xlnm.Print_Titles" localSheetId="2">РзПз!#REF!</definedName>
    <definedName name="_xlnm.Print_Area" localSheetId="3">Ведомственная!$A$1:$J$144</definedName>
    <definedName name="_xlnm.Print_Area" localSheetId="2">РзПз!$A$1:$G$33</definedName>
  </definedNames>
  <calcPr calcId="125725"/>
</workbook>
</file>

<file path=xl/calcChain.xml><?xml version="1.0" encoding="utf-8"?>
<calcChain xmlns="http://schemas.openxmlformats.org/spreadsheetml/2006/main">
  <c r="N53" i="2"/>
  <c r="N62"/>
  <c r="N66"/>
  <c r="N70"/>
  <c r="N77"/>
  <c r="N81"/>
  <c r="N89"/>
  <c r="N93"/>
  <c r="N97"/>
  <c r="N102"/>
  <c r="N109"/>
  <c r="M50"/>
  <c r="L8"/>
  <c r="L9"/>
  <c r="L10"/>
  <c r="L11"/>
  <c r="L12"/>
  <c r="L13"/>
  <c r="M13"/>
  <c r="L14"/>
  <c r="L15"/>
  <c r="L16"/>
  <c r="L17"/>
  <c r="L18"/>
  <c r="M18"/>
  <c r="L19"/>
  <c r="M19"/>
  <c r="L20"/>
  <c r="M20"/>
  <c r="L21"/>
  <c r="L22"/>
  <c r="L23"/>
  <c r="L24"/>
  <c r="L25"/>
  <c r="M25"/>
  <c r="L26"/>
  <c r="L27"/>
  <c r="M27"/>
  <c r="L28"/>
  <c r="L29"/>
  <c r="L30"/>
  <c r="L31"/>
  <c r="L32"/>
  <c r="M32"/>
  <c r="L33"/>
  <c r="L34"/>
  <c r="L35"/>
  <c r="L36"/>
  <c r="L37"/>
  <c r="M37"/>
  <c r="L43"/>
  <c r="M43"/>
  <c r="N43"/>
  <c r="L44"/>
  <c r="M44"/>
  <c r="L45"/>
  <c r="M45"/>
  <c r="N45"/>
  <c r="L46"/>
  <c r="L47"/>
  <c r="L48"/>
  <c r="L49"/>
  <c r="L50"/>
  <c r="L51"/>
  <c r="M51"/>
  <c r="L52"/>
  <c r="M52"/>
  <c r="N52"/>
  <c r="L53"/>
  <c r="M53"/>
  <c r="L54"/>
  <c r="M54"/>
  <c r="N54"/>
  <c r="L55"/>
  <c r="M55"/>
  <c r="N55"/>
  <c r="L56"/>
  <c r="L57"/>
  <c r="L58"/>
  <c r="L59"/>
  <c r="L60"/>
  <c r="M60"/>
  <c r="L61"/>
  <c r="M61"/>
  <c r="N61"/>
  <c r="L62"/>
  <c r="M62"/>
  <c r="L63"/>
  <c r="M63"/>
  <c r="N63"/>
  <c r="L64"/>
  <c r="M64"/>
  <c r="N64"/>
  <c r="L65"/>
  <c r="M65"/>
  <c r="N65"/>
  <c r="L66"/>
  <c r="M66"/>
  <c r="L67"/>
  <c r="M67"/>
  <c r="N67"/>
  <c r="L68"/>
  <c r="M68"/>
  <c r="N68"/>
  <c r="L69"/>
  <c r="M69"/>
  <c r="N69"/>
  <c r="L70"/>
  <c r="M70"/>
  <c r="L71"/>
  <c r="M71"/>
  <c r="N71"/>
  <c r="L72"/>
  <c r="M72"/>
  <c r="N72"/>
  <c r="L73"/>
  <c r="M73"/>
  <c r="N73"/>
  <c r="L74"/>
  <c r="L75"/>
  <c r="N75"/>
  <c r="L76"/>
  <c r="N76"/>
  <c r="L77"/>
  <c r="L78"/>
  <c r="N78"/>
  <c r="L79"/>
  <c r="M79"/>
  <c r="N79"/>
  <c r="L80"/>
  <c r="N80"/>
  <c r="L81"/>
  <c r="M81"/>
  <c r="L82"/>
  <c r="L83"/>
  <c r="L84"/>
  <c r="L85"/>
  <c r="L86"/>
  <c r="M86"/>
  <c r="L87"/>
  <c r="L88"/>
  <c r="M88"/>
  <c r="N88"/>
  <c r="L89"/>
  <c r="M89"/>
  <c r="L90"/>
  <c r="M90"/>
  <c r="N90"/>
  <c r="L91"/>
  <c r="M91"/>
  <c r="N91"/>
  <c r="L92"/>
  <c r="M92"/>
  <c r="N92"/>
  <c r="L93"/>
  <c r="M93"/>
  <c r="L94"/>
  <c r="M94"/>
  <c r="N94"/>
  <c r="L95"/>
  <c r="M95"/>
  <c r="N95"/>
  <c r="L96"/>
  <c r="M96"/>
  <c r="N96"/>
  <c r="L97"/>
  <c r="M97"/>
  <c r="L98"/>
  <c r="M98"/>
  <c r="N98"/>
  <c r="L99"/>
  <c r="L100"/>
  <c r="L101"/>
  <c r="L102"/>
  <c r="M102"/>
  <c r="L103"/>
  <c r="M103"/>
  <c r="N103"/>
  <c r="L104"/>
  <c r="M104"/>
  <c r="N104"/>
  <c r="L105"/>
  <c r="M105"/>
  <c r="N105"/>
  <c r="L106"/>
  <c r="L107"/>
  <c r="M107"/>
  <c r="L108"/>
  <c r="M108"/>
  <c r="N108"/>
  <c r="L109"/>
  <c r="M109"/>
  <c r="L110"/>
  <c r="M110"/>
  <c r="N110"/>
  <c r="L111"/>
  <c r="M111"/>
  <c r="N111"/>
  <c r="L112"/>
  <c r="L113"/>
  <c r="M113"/>
  <c r="L114"/>
  <c r="L115"/>
  <c r="L116"/>
  <c r="L117"/>
  <c r="L118"/>
  <c r="L119"/>
  <c r="M119"/>
  <c r="L120"/>
  <c r="M120"/>
  <c r="L121"/>
  <c r="L122"/>
  <c r="M122"/>
  <c r="N113"/>
  <c r="N44" l="1"/>
  <c r="N32" l="1"/>
  <c r="N19"/>
  <c r="E28" i="11" l="1"/>
  <c r="N20" i="2"/>
  <c r="F28" i="11" l="1"/>
  <c r="N25" i="2"/>
  <c r="N27"/>
  <c r="G28" i="11" l="1"/>
  <c r="N119" i="2" l="1"/>
  <c r="N18"/>
  <c r="N120"/>
  <c r="M112"/>
  <c r="G23" i="11"/>
  <c r="M80" i="2"/>
  <c r="E21" i="11"/>
  <c r="F18"/>
  <c r="G18"/>
  <c r="E18"/>
  <c r="E17"/>
  <c r="E12"/>
  <c r="E11"/>
  <c r="N26" i="2"/>
  <c r="M26"/>
  <c r="M24"/>
  <c r="N24"/>
  <c r="E9" i="11"/>
  <c r="E8"/>
  <c r="L42" i="2" l="1"/>
  <c r="N106"/>
  <c r="N107"/>
  <c r="N121"/>
  <c r="N122"/>
  <c r="N86"/>
  <c r="N59"/>
  <c r="N60"/>
  <c r="N50"/>
  <c r="N51"/>
  <c r="M42"/>
  <c r="N42"/>
  <c r="N37"/>
  <c r="N31"/>
  <c r="M31"/>
  <c r="M23"/>
  <c r="M17"/>
  <c r="M12"/>
  <c r="N13"/>
  <c r="M121"/>
  <c r="M118"/>
  <c r="M106"/>
  <c r="E23" i="11"/>
  <c r="E24"/>
  <c r="F27"/>
  <c r="E27"/>
  <c r="E16"/>
  <c r="M59" i="2"/>
  <c r="E20" i="11"/>
  <c r="F31"/>
  <c r="E30"/>
  <c r="E31"/>
  <c r="G30"/>
  <c r="G31"/>
  <c r="F30"/>
  <c r="E10"/>
  <c r="E25"/>
  <c r="E26"/>
  <c r="N118" i="2"/>
  <c r="E19" i="11"/>
  <c r="E15"/>
  <c r="F23"/>
  <c r="G27"/>
  <c r="G29"/>
  <c r="F29"/>
  <c r="E29"/>
  <c r="L41" i="2" l="1"/>
  <c r="N112"/>
  <c r="N85"/>
  <c r="M85"/>
  <c r="M78"/>
  <c r="N58"/>
  <c r="N49"/>
  <c r="M41"/>
  <c r="N41"/>
  <c r="N36"/>
  <c r="M36"/>
  <c r="M30"/>
  <c r="N30"/>
  <c r="N23"/>
  <c r="M22"/>
  <c r="N17"/>
  <c r="M16"/>
  <c r="N12"/>
  <c r="M11"/>
  <c r="H148"/>
  <c r="L142" s="1"/>
  <c r="E22" i="11"/>
  <c r="G20"/>
  <c r="E7"/>
  <c r="I148" i="2"/>
  <c r="I152" s="1"/>
  <c r="J148"/>
  <c r="J152" s="1"/>
  <c r="L40" l="1"/>
  <c r="M117"/>
  <c r="N117"/>
  <c r="M101"/>
  <c r="N101"/>
  <c r="M84"/>
  <c r="N84"/>
  <c r="M77"/>
  <c r="N57"/>
  <c r="M58"/>
  <c r="N48"/>
  <c r="M49"/>
  <c r="N40"/>
  <c r="M40"/>
  <c r="N35"/>
  <c r="M35"/>
  <c r="N29"/>
  <c r="M29"/>
  <c r="N22"/>
  <c r="F10" i="11"/>
  <c r="M21" i="2"/>
  <c r="M15"/>
  <c r="N16"/>
  <c r="N11"/>
  <c r="M10"/>
  <c r="H152"/>
  <c r="L143"/>
  <c r="M143"/>
  <c r="L39" l="1"/>
  <c r="E14" i="11"/>
  <c r="M116" i="2"/>
  <c r="N116"/>
  <c r="M100"/>
  <c r="N100"/>
  <c r="M83"/>
  <c r="N83"/>
  <c r="M76"/>
  <c r="G17" i="11"/>
  <c r="N56" i="2"/>
  <c r="M57"/>
  <c r="N47"/>
  <c r="G16" i="11"/>
  <c r="M48" i="2"/>
  <c r="M39"/>
  <c r="F14" i="11"/>
  <c r="N39" i="2"/>
  <c r="G14" i="11"/>
  <c r="M34" i="2"/>
  <c r="N34"/>
  <c r="G11" i="11"/>
  <c r="N28" i="2"/>
  <c r="F11" i="11"/>
  <c r="M28" i="2"/>
  <c r="G10" i="11"/>
  <c r="N21" i="2"/>
  <c r="N15"/>
  <c r="F9" i="11"/>
  <c r="M14" i="2"/>
  <c r="N10"/>
  <c r="F8" i="11"/>
  <c r="M9" i="2"/>
  <c r="N143"/>
  <c r="E13" i="11" l="1"/>
  <c r="L38" i="2"/>
  <c r="M115"/>
  <c r="F26" i="11"/>
  <c r="N115" i="2"/>
  <c r="G26" i="11"/>
  <c r="N99" i="2"/>
  <c r="G24" i="11"/>
  <c r="F24"/>
  <c r="M99" i="2"/>
  <c r="G21" i="11"/>
  <c r="N82" i="2"/>
  <c r="F21" i="11"/>
  <c r="M82" i="2"/>
  <c r="F20" i="11"/>
  <c r="M75" i="2"/>
  <c r="F17" i="11"/>
  <c r="M56" i="2"/>
  <c r="G15" i="11"/>
  <c r="N46" i="2"/>
  <c r="M47"/>
  <c r="F16" i="11"/>
  <c r="G13"/>
  <c r="N38" i="2"/>
  <c r="F13" i="11"/>
  <c r="M38" i="2"/>
  <c r="G12" i="11"/>
  <c r="N33" i="2"/>
  <c r="F12" i="11"/>
  <c r="M33" i="2"/>
  <c r="G9" i="11"/>
  <c r="N14" i="2"/>
  <c r="F7" i="11"/>
  <c r="M8" i="2"/>
  <c r="G8" i="11"/>
  <c r="N9" i="2"/>
  <c r="L7" l="1"/>
  <c r="M114"/>
  <c r="F25" i="11"/>
  <c r="N114" i="2"/>
  <c r="G25" i="11"/>
  <c r="M7" i="2"/>
  <c r="F22" i="11"/>
  <c r="M87" i="2"/>
  <c r="G22" i="11"/>
  <c r="N87" i="2"/>
  <c r="G19" i="11"/>
  <c r="N74" i="2"/>
  <c r="F19" i="11"/>
  <c r="M74" i="2"/>
  <c r="M46"/>
  <c r="F15" i="11"/>
  <c r="G7"/>
  <c r="N8" i="2"/>
  <c r="M142" l="1"/>
  <c r="N142" s="1"/>
  <c r="H150"/>
  <c r="H153"/>
  <c r="H155" s="1"/>
  <c r="E32" i="11"/>
  <c r="I150" i="2"/>
  <c r="F32" i="11"/>
  <c r="N7" i="2"/>
  <c r="I153" l="1"/>
  <c r="I155" s="1"/>
  <c r="J153"/>
  <c r="J155" s="1"/>
  <c r="J150"/>
  <c r="G32" i="11"/>
</calcChain>
</file>

<file path=xl/sharedStrings.xml><?xml version="1.0" encoding="utf-8"?>
<sst xmlns="http://schemas.openxmlformats.org/spreadsheetml/2006/main" count="447" uniqueCount="211">
  <si>
    <t/>
  </si>
  <si>
    <t>ИТОГО</t>
  </si>
  <si>
    <t>240</t>
  </si>
  <si>
    <t>Иные закупки товаров, работ и услуг для обеспечения государственных (муниципальных) нужд</t>
  </si>
  <si>
    <t>120</t>
  </si>
  <si>
    <t>Расходы на выплаты персоналу государственных (муниципальных) органов</t>
  </si>
  <si>
    <t>Центральный аппарат</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</si>
  <si>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</si>
  <si>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</si>
  <si>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Физическая культура</t>
  </si>
  <si>
    <t>ФИЗИЧЕСКАЯ КУЛЬТУРА И СПОРТ</t>
  </si>
  <si>
    <t>Социальные выплаты гражданам, кроме публичных нормативных социальных выплат</t>
  </si>
  <si>
    <t>Иные межбюджетные трансферты</t>
  </si>
  <si>
    <t>Социальное обеспечение населения</t>
  </si>
  <si>
    <t>СОЦИАЛЬНАЯ ПОЛИТИКА</t>
  </si>
  <si>
    <t>Коммунальное хозяйство</t>
  </si>
  <si>
    <t>ЖИЛИЩНО-КОММУНАЛЬНОЕ ХОЗЯЙСТВО</t>
  </si>
  <si>
    <t>0100000000</t>
  </si>
  <si>
    <t>Другие вопросы в области национальной экономики</t>
  </si>
  <si>
    <t>Дорожное хозяйство (дорожные фонды)</t>
  </si>
  <si>
    <t>НАЦИОНАЛЬНАЯ ЭКОНОМИКА</t>
  </si>
  <si>
    <t>Другие вопросы в области национальной безопасности и правоохранительной деятельности</t>
  </si>
  <si>
    <t>Защита населения и территории от чрезвычайных ситуаций природного и техногенного характера, гражданская оборона</t>
  </si>
  <si>
    <t>НАЦИОНАЛЬНАЯ БЕЗОПАСНОСТЬ И ПРАВООХРАНИТЕЛЬНАЯ ДЕЯТЕЛЬНОСТЬ</t>
  </si>
  <si>
    <t>850</t>
  </si>
  <si>
    <t>Уплата налогов, сборов и иных платежей</t>
  </si>
  <si>
    <t>Другие 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</si>
  <si>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</si>
  <si>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</si>
  <si>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</si>
  <si>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Проведение культурно-массовых мероприятий посвященных праздничным датам</t>
  </si>
  <si>
    <t>Культура</t>
  </si>
  <si>
    <t>КУЛЬТУРА, КИНЕМАТОГРАФИЯ</t>
  </si>
  <si>
    <t>Мобилизационная и вневойсковая подготовка</t>
  </si>
  <si>
    <t>НАЦИОНАЛЬНАЯ ОБОРОНА</t>
  </si>
  <si>
    <t>Резервные средства</t>
  </si>
  <si>
    <t>Резервные фонды</t>
  </si>
  <si>
    <t>вид расхода</t>
  </si>
  <si>
    <t>целевая статья</t>
  </si>
  <si>
    <t>подраздел</t>
  </si>
  <si>
    <t>раздел</t>
  </si>
  <si>
    <t>ведомство</t>
  </si>
  <si>
    <t>Коды</t>
  </si>
  <si>
    <t>Наименование</t>
  </si>
  <si>
    <t>тыс. руб.</t>
  </si>
  <si>
    <t>Основное мероприятие «Организация деятельности аппарата администрации сельского поселения и его содержание»</t>
  </si>
  <si>
    <t>Основное мероприятие «Организация муниципального финансового контроля»</t>
  </si>
  <si>
    <t xml:space="preserve">Межбюджетные трансферты муниципальному району на осуществление переданных полномочий по внешнему муниципальному финансовому контролю </t>
  </si>
  <si>
    <t xml:space="preserve">Межбюджетные трансферты муниципальному району на осуществление переданных полномочий по внутреннему муниципальному финансовому контролю  </t>
  </si>
  <si>
    <t>Основное мероприятие  «Подготовка и проведение мероприятий, направленных на предупреждение и ликвидацию последствий ЧС»</t>
  </si>
  <si>
    <t>Организация бухгалтерского и бюджетного учета, качественная подготовка бухгалтерской и бюджетной отчетности</t>
  </si>
  <si>
    <t>Основное мероприятие  «Обеспечение выполнения переданных полномочий»</t>
  </si>
  <si>
    <t>Осуществление первичного воинского учета на территориях, где отсутствуют военные комиссариаты</t>
  </si>
  <si>
    <t>Создание резервов финансовых и материальных ресурсов для ликвидации чрезвычайных ситуаций</t>
  </si>
  <si>
    <t>Создание и поддержка в постоянной готовности муниципальных систем оповещения и информирования населения о чрезвычайных ситуациях</t>
  </si>
  <si>
    <t>Обеспечение пожарной безопасности</t>
  </si>
  <si>
    <t>Основное мероприятие  «Организация пожарной безопасности на территории сельского поселения»</t>
  </si>
  <si>
    <t>Обеспечение деятельности добровольных пожарных дружин</t>
  </si>
  <si>
    <t>Обеспечение надлежащего состояния источников противопожарного водоснабжения, содержание в исправном состоянии средств обеспечения пожарной безопасности жилых и общественных зданий, находящихся в муниципальной собственности</t>
  </si>
  <si>
    <t>Организация обучения населения мерам пожарной безопасности и пропаганду в области пожарной безопасности, содействие распространению пожарно-технических знаний</t>
  </si>
  <si>
    <t>Обеспечение связи и оповещения населения о пожаре</t>
  </si>
  <si>
    <t>Оснащение территорий общего пользования первичными средствами тушения пожаров и противопожарным инвентарем</t>
  </si>
  <si>
    <t>Основное мероприятие  «Обеспечение безопасности населения»</t>
  </si>
  <si>
    <t>Оказание поддержки гражданам и их объединениям, участвующим в охране общественного порядка, создание условий для деятельности народных дружин</t>
  </si>
  <si>
    <t>Основное мероприятие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t>
  </si>
  <si>
    <t>Проектирование, строительство, капитальный ремонт, ремонт и содержание автомобильных дорог находящихся в границах населенного пункта</t>
  </si>
  <si>
    <t>Осуществление первоочередных мер, направленных на устранение причин и условий совершения дорожно-транспортных происшествий на автомобильных дорогах в границах населенного пункта</t>
  </si>
  <si>
    <t>Реализация полномочий по подготовке и утверждению проектов подготовленной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t>
  </si>
  <si>
    <t>Основное мероприятие «Строительство, реконструкция, капитальный ремонт, ремонт объектов коммунальной инфраструктуры сельского поселения»</t>
  </si>
  <si>
    <t>Проектирование, строительство, реконструкция, капитальный ремонт, ремонт, и содержание объектов водоснабжения муниципальной собственности</t>
  </si>
  <si>
    <t>Проектирование, строительство, реконструкция, капитальный ремонт, ремонт, и содержание объектов водоотведения муниципальной собственности</t>
  </si>
  <si>
    <t>Проектирование, строительство, реконструкция, капитальный ремонт, ремонт, и содержание объектов теплоснабжения муниципальной собственности</t>
  </si>
  <si>
    <t>Газификация территории поселения</t>
  </si>
  <si>
    <t>Благоустройство</t>
  </si>
  <si>
    <t>Основное мероприятие «Повышение уровня благоустройства территории»</t>
  </si>
  <si>
    <t>Организации освещения территории муниципального образования</t>
  </si>
  <si>
    <t>Озеленения территории муниципального образования</t>
  </si>
  <si>
    <t>Уборки территории муниципального образования</t>
  </si>
  <si>
    <t>Организации пешеходных коммуникаций, в том числе тротуаров, аллей, дорожек, тропинок</t>
  </si>
  <si>
    <t>Размещения и содержания детских и спортивных площадок, парковок (парковочных мест), малых архитектурных форм</t>
  </si>
  <si>
    <t>Прочие мероприятия по благоустройству</t>
  </si>
  <si>
    <t>Основное мероприятие «Создание условий и проведение мероприятий, направленных на развитие культуры сельского поселения»</t>
  </si>
  <si>
    <t>Создание условий для организации досуга и обеспечения жителей поселения услугами организаций культуры</t>
  </si>
  <si>
    <t>Участие творческих коллективов и исполнителей в областных, межрайонных, районных фестивалях и конкурсах</t>
  </si>
  <si>
    <t>Основное мероприятие  «Создание условий и проведение мероприятий, направленных на реализацию молодежной политики и закреплению молодежи в сельской местности»</t>
  </si>
  <si>
    <t>Социальные выплаты молодым семьям на строительство (приобретение) жилья</t>
  </si>
  <si>
    <t>Социальные выплаты отдельным категориям молодых семей на строительство (приобретение) жилья</t>
  </si>
  <si>
    <t>Основное мероприятие «Создание условий и проведение мероприятий, направленных на развитие физкультуры и спорта»</t>
  </si>
  <si>
    <t>Организация проведения муниципальных официальных физкультурных мероприятий и спортивных мероприятий, а также организация физкультурно-спортивной работы на территории сельсовета</t>
  </si>
  <si>
    <t>Финансовое обеспечение мероприятий в области защиты населения и территорий от чрезвычайных ситуаций</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</si>
  <si>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</si>
  <si>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</si>
  <si>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</si>
  <si>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Единый сельскохозяйственный налог</t>
  </si>
  <si>
    <t>Налог на имущество физических лиц, взимаемый по ставкам, применяемым к объектам налогообложения, расположенным в границах сельских поселений</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</si>
  <si>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</si>
  <si>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Невыясненные поступления, зачисляемые в бюджеты сельских поселений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</si>
  <si>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</si>
  <si>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Земельный налог с физических лиц, обладающих земельным участком, расположенным в границах сельских поселений</t>
  </si>
  <si>
    <t>Дотации бюджетам сельских поселений на выравнивание бюджетной обеспеченности</t>
  </si>
  <si>
    <t>Субвенции бюджетам сельских поселений на осуществление первичного воинского учета на территориях, где отсутствуют военные комиссариаты</t>
  </si>
  <si>
    <t>Наименование показателя</t>
  </si>
  <si>
    <t>Код источника финансирования дефицита бюджета по бюджетной классификации</t>
  </si>
  <si>
    <t>X</t>
  </si>
  <si>
    <t>Изменение остатков средств</t>
  </si>
  <si>
    <t>000 01000000000000000</t>
  </si>
  <si>
    <t>000 01050000000000000</t>
  </si>
  <si>
    <t>000 01050000000000500</t>
  </si>
  <si>
    <t>Увеличение прочих остатков средств бюджетов</t>
  </si>
  <si>
    <t>000 01050200000000500</t>
  </si>
  <si>
    <t>Увеличение прочих остатков денежных средств бюджетов</t>
  </si>
  <si>
    <t>000 01050201000000510</t>
  </si>
  <si>
    <t>Увеличение прочих остатков денежных средств бюджетов сельских поселений</t>
  </si>
  <si>
    <t>000 01050201100000510</t>
  </si>
  <si>
    <t>000 01050000000000600</t>
  </si>
  <si>
    <t>Уменьшение прочих остатков средств бюджетов</t>
  </si>
  <si>
    <t>000 01050200000000600</t>
  </si>
  <si>
    <t>Уменьшение прочих остатков денежных средств бюджетов</t>
  </si>
  <si>
    <t>000 01050201000000610</t>
  </si>
  <si>
    <t>Уменьшение прочих остатков денежных средств бюджетов сельских поселений</t>
  </si>
  <si>
    <t>000 01050201100000610</t>
  </si>
  <si>
    <t>Субвенции бюджетам на осуществление первичного воинского учета на территориях, где отсутствуют военные комиссариаты</t>
  </si>
  <si>
    <t>Дотации на выравнивание бюджетной обеспеченности</t>
  </si>
  <si>
    <t>000 20200000000000000</t>
  </si>
  <si>
    <t>БЕЗВОЗМЕЗДНЫЕ ПОСТУПЛЕНИЯ ОТ ДРУГИХ БЮДЖЕТОВ БЮДЖЕТНОЙ СИСТЕМЫ РОССИЙСКОЙ ФЕДЕРАЦИИ</t>
  </si>
  <si>
    <t>000 20000000000000000</t>
  </si>
  <si>
    <t>БЕЗВОЗМЕЗДНЫЕ ПОСТУПЛЕНИЯ</t>
  </si>
  <si>
    <t>000 10804000010000110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</si>
  <si>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</si>
  <si>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000 10800000000000000</t>
  </si>
  <si>
    <t>ГОСУДАРСТВЕННАЯ ПОШЛИНА</t>
  </si>
  <si>
    <t>Земельный налог с физических лиц</t>
  </si>
  <si>
    <t>Земельный налог с организаций, обладающих земельным участком, расположенным в границах сельских поселений</t>
  </si>
  <si>
    <t>Земельный налог с организаций</t>
  </si>
  <si>
    <t>000 10606000000000110</t>
  </si>
  <si>
    <t>Земельный налог</t>
  </si>
  <si>
    <t>000 10601000000000110</t>
  </si>
  <si>
    <t>Налог на имущество физических лиц</t>
  </si>
  <si>
    <t>000 10600000000000000</t>
  </si>
  <si>
    <t>НАЛОГИ НА ИМУЩЕСТВО</t>
  </si>
  <si>
    <t>000 10503000010000110</t>
  </si>
  <si>
    <t>000 10500000000000000</t>
  </si>
  <si>
    <t>НАЛОГИ НА СОВОКУПНЫЙ ДОХОД</t>
  </si>
  <si>
    <t>000 10302260010000110</t>
  </si>
  <si>
    <t>000 10302250010000110</t>
  </si>
  <si>
    <t>000 10302240010000110</t>
  </si>
  <si>
    <t>000 10302230010000110</t>
  </si>
  <si>
    <t>000 10302000010000110</t>
  </si>
  <si>
    <t>Акцизы по подакцизным товарам (продукции), производимым на территории Российской Федерации</t>
  </si>
  <si>
    <t>000 10300000000000000</t>
  </si>
  <si>
    <t>НАЛОГИ НА ТОВАРЫ (РАБОТЫ, УСЛУГИ), РЕАЛИЗУЕМЫЕ НА ТЕРРИТОРИИ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</si>
  <si>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</si>
  <si>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000 10102000010000110</t>
  </si>
  <si>
    <t>Налог на доходы физических лиц</t>
  </si>
  <si>
    <t>000 10100000000000000</t>
  </si>
  <si>
    <t>НАЛОГИ НА ПРИБЫЛЬ, ДОХОДЫ</t>
  </si>
  <si>
    <t>000 10000000000000000</t>
  </si>
  <si>
    <t>НАЛОГОВЫЕ И НЕНАЛОГОВЫЕ ДОХОДЫ</t>
  </si>
  <si>
    <t>Код дохода по бюджетной классификации</t>
  </si>
  <si>
    <t>Пенсионное обеспечение</t>
  </si>
  <si>
    <t>Социальная поддержка муниципальных служащих, вышедших на пенсию или получающих пенсию за выслугу лет</t>
  </si>
  <si>
    <t>Публичные нормативные социальные выплаты гражданам</t>
  </si>
  <si>
    <t>доходы</t>
  </si>
  <si>
    <t>расходы</t>
  </si>
  <si>
    <t>отк</t>
  </si>
  <si>
    <t>ПРОЧИЕ НЕНАЛОГОВЫЕ ДОХОДЫ</t>
  </si>
  <si>
    <t>000 11700000000000000</t>
  </si>
  <si>
    <t>Администрация муниципального образования Сухореченский сельсовет Илекского района Оренбургской области</t>
  </si>
  <si>
    <t>Муниципальная программа «Комплексное развитие территории муниципального образования Сухореченский сельсовет Илекского района Оренбургской области» на 2019-2024 годы»</t>
  </si>
  <si>
    <t>Резервный фонд администрации муниципального образования Сухореченский сельсовет Илекского района Оренбургской области</t>
  </si>
  <si>
    <t>Дотации бюджетам бюджетной системы Российской Федерации</t>
  </si>
  <si>
    <t>Субвенции бюджетам бюджетной системы Российской Федерации</t>
  </si>
  <si>
    <t>Утвержденные бюджетные назначения</t>
  </si>
  <si>
    <t>Исполнено</t>
  </si>
  <si>
    <t>Доходы бюджета - всего</t>
  </si>
  <si>
    <t>в том числе:</t>
  </si>
  <si>
    <t>038 10102010010000110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</si>
  <si>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</si>
  <si>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038 10102030010000110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</si>
  <si>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</si>
  <si>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038 10302231010000110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</si>
  <si>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</si>
  <si>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038 10302241010000110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</si>
  <si>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</si>
  <si>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038 10302251010000110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</si>
  <si>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</si>
  <si>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038 10302261010000110</t>
  </si>
  <si>
    <t>038 10503010010000110</t>
  </si>
  <si>
    <t>038 10601030100000110</t>
  </si>
  <si>
    <t>000 10606030000000110</t>
  </si>
  <si>
    <t>038 10606033100000110</t>
  </si>
  <si>
    <t>000 10606040000000110</t>
  </si>
  <si>
    <t>038 10606043100000110</t>
  </si>
  <si>
    <t>038 10804020010000110</t>
  </si>
  <si>
    <t>Невыясненные поступления</t>
  </si>
  <si>
    <t>000 11701000000000180</t>
  </si>
  <si>
    <t>038 11701050100000180</t>
  </si>
  <si>
    <t>000 20210000000000150</t>
  </si>
  <si>
    <t>000 20215001000000150</t>
  </si>
  <si>
    <t>038 20215001100000150</t>
  </si>
  <si>
    <t>000 20230000000000150</t>
  </si>
  <si>
    <t>000 20235118000000150</t>
  </si>
  <si>
    <t>038 20235118100000150</t>
  </si>
  <si>
    <t>увеличение остатков средств, всего</t>
  </si>
  <si>
    <t>уменьшение остатков средств, всего</t>
  </si>
  <si>
    <t>Источники внутреннего финансирования дефицита местного бюджета 
за 1 квартал 2019 года</t>
  </si>
  <si>
    <t>Поступление доходов в местный бюджет за 1 квартал 2019 года</t>
  </si>
  <si>
    <t>Процент исполнения, %</t>
  </si>
  <si>
    <t>Распределение расходов местного бюджета  за 1 квартал 2019 года  по разделам, подразделам классификации расходов</t>
  </si>
  <si>
    <t>Распределение расходов местного бюджета за 1 квартал 2019 года по разделам, подразделам, целевым статьям расходов, видам расходов ведомственной классификации, расходов бюджетов Российской Федерации</t>
  </si>
  <si>
    <t>Процент исполнения,
%</t>
  </si>
</sst>
</file>

<file path=xl/styles.xml><?xml version="1.0" encoding="utf-8"?>
<styleSheet xmlns="http://schemas.openxmlformats.org/spreadsheetml/2006/main">
  <numFmts count="8">
    <numFmt numFmtId="164" formatCode="#,##0.00;[Red]\-#,##0.00"/>
    <numFmt numFmtId="165" formatCode="#,##0.00;[Red]\-#,##0.00;0.00"/>
    <numFmt numFmtId="166" formatCode="000"/>
    <numFmt numFmtId="167" formatCode="0000000000"/>
    <numFmt numFmtId="168" formatCode="00"/>
    <numFmt numFmtId="169" formatCode="#,##0.00_ ;[Red]\-#,##0.00\ "/>
    <numFmt numFmtId="170" formatCode="&quot;&quot;###,##0.00"/>
    <numFmt numFmtId="171" formatCode="[$-1010419]dd\.mm\.yyyy"/>
  </numFmts>
  <fonts count="13">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sz val="12"/>
      <name val="Times New Roman"/>
      <family val="1"/>
      <charset val="204"/>
    </font>
    <font>
      <b/>
      <sz val="10"/>
      <name val="Times New Roman"/>
      <family val="1"/>
      <charset val="204"/>
    </font>
    <font>
      <sz val="10"/>
      <name val="Arial"/>
      <family val="2"/>
      <charset val="204"/>
    </font>
    <font>
      <b/>
      <sz val="12"/>
      <name val="Times New Roman"/>
      <family val="1"/>
      <charset val="204"/>
    </font>
    <font>
      <sz val="8"/>
      <color indexed="8"/>
      <name val="Arial"/>
      <family val="2"/>
      <charset val="204"/>
    </font>
    <font>
      <b/>
      <sz val="12"/>
      <color indexed="8"/>
      <name val="Times New Roman"/>
      <family val="1"/>
      <charset val="204"/>
    </font>
    <font>
      <b/>
      <sz val="11"/>
      <color indexed="8"/>
      <name val="Arial"/>
      <family val="2"/>
      <charset val="204"/>
    </font>
    <font>
      <b/>
      <sz val="11"/>
      <color indexed="8"/>
      <name val="Times New Roman"/>
      <family val="1"/>
      <charset val="204"/>
    </font>
    <font>
      <sz val="8"/>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bottom style="thin">
        <color indexed="64"/>
      </bottom>
      <diagonal/>
    </border>
  </borders>
  <cellStyleXfs count="6">
    <xf numFmtId="0" fontId="0" fillId="0" borderId="0"/>
    <xf numFmtId="0" fontId="1" fillId="0" borderId="0"/>
    <xf numFmtId="0" fontId="6" fillId="0" borderId="0"/>
    <xf numFmtId="0" fontId="6" fillId="0" borderId="0"/>
    <xf numFmtId="0" fontId="1" fillId="0" borderId="0"/>
    <xf numFmtId="0" fontId="1" fillId="0" borderId="0"/>
  </cellStyleXfs>
  <cellXfs count="83">
    <xf numFmtId="0" fontId="0" fillId="0" borderId="0" xfId="0"/>
    <xf numFmtId="0" fontId="1" fillId="0" borderId="0" xfId="1"/>
    <xf numFmtId="0" fontId="2" fillId="0" borderId="0" xfId="1" applyNumberFormat="1" applyFont="1" applyFill="1" applyAlignment="1" applyProtection="1">
      <protection hidden="1"/>
    </xf>
    <xf numFmtId="164" fontId="3"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center" vertical="center"/>
      <protection hidden="1"/>
    </xf>
    <xf numFmtId="0" fontId="3" fillId="0" borderId="0" xfId="1" applyNumberFormat="1" applyFont="1" applyFill="1" applyAlignment="1" applyProtection="1">
      <protection hidden="1"/>
    </xf>
    <xf numFmtId="0" fontId="2" fillId="0" borderId="0" xfId="1" applyFont="1" applyFill="1" applyBorder="1" applyProtection="1">
      <protection hidden="1"/>
    </xf>
    <xf numFmtId="0" fontId="2" fillId="0" borderId="0" xfId="1" applyNumberFormat="1" applyFont="1" applyFill="1" applyBorder="1" applyAlignment="1" applyProtection="1">
      <protection hidden="1"/>
    </xf>
    <xf numFmtId="166" fontId="2" fillId="0" borderId="1" xfId="1" applyNumberFormat="1" applyFont="1" applyFill="1" applyBorder="1" applyAlignment="1" applyProtection="1">
      <alignment horizontal="left" vertical="center" wrapText="1"/>
      <protection hidden="1"/>
    </xf>
    <xf numFmtId="166" fontId="2" fillId="0" borderId="1" xfId="1" applyNumberFormat="1" applyFont="1" applyFill="1" applyBorder="1" applyAlignment="1" applyProtection="1">
      <alignment horizontal="center" vertical="center"/>
      <protection hidden="1"/>
    </xf>
    <xf numFmtId="168" fontId="2" fillId="0" borderId="1" xfId="1" applyNumberFormat="1" applyFont="1" applyFill="1" applyBorder="1" applyAlignment="1" applyProtection="1">
      <alignment horizontal="center" vertical="center"/>
      <protection hidden="1"/>
    </xf>
    <xf numFmtId="167" fontId="2" fillId="0" borderId="1"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right" vertical="center"/>
      <protection hidden="1"/>
    </xf>
    <xf numFmtId="165" fontId="2" fillId="0" borderId="1" xfId="1" applyNumberFormat="1" applyFont="1" applyFill="1" applyBorder="1" applyAlignment="1" applyProtection="1">
      <alignment horizontal="right" vertical="center"/>
      <protection hidden="1"/>
    </xf>
    <xf numFmtId="164" fontId="5" fillId="0" borderId="1" xfId="1" applyNumberFormat="1" applyFont="1" applyFill="1" applyBorder="1" applyAlignment="1" applyProtection="1">
      <alignment horizontal="right" vertical="center"/>
      <protection hidden="1"/>
    </xf>
    <xf numFmtId="0" fontId="2" fillId="0" borderId="0" xfId="1" applyFont="1" applyFill="1" applyProtection="1">
      <protection hidden="1"/>
    </xf>
    <xf numFmtId="0" fontId="4" fillId="0" borderId="0" xfId="1" applyFont="1" applyFill="1" applyAlignment="1" applyProtection="1">
      <alignment wrapText="1"/>
      <protection hidden="1"/>
    </xf>
    <xf numFmtId="0" fontId="1" fillId="0" borderId="0" xfId="1" applyFill="1" applyProtection="1">
      <protection hidden="1"/>
    </xf>
    <xf numFmtId="0" fontId="6" fillId="0" borderId="0" xfId="3" applyFill="1" applyProtection="1">
      <protection hidden="1"/>
    </xf>
    <xf numFmtId="0" fontId="3" fillId="0" borderId="1"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wrapText="1"/>
      <protection hidden="1"/>
    </xf>
    <xf numFmtId="169" fontId="1" fillId="0" borderId="0" xfId="1" applyNumberFormat="1"/>
    <xf numFmtId="4" fontId="1" fillId="0" borderId="0" xfId="1" applyNumberFormat="1"/>
    <xf numFmtId="164" fontId="1" fillId="0" borderId="0" xfId="1" applyNumberFormat="1"/>
    <xf numFmtId="1" fontId="1" fillId="0" borderId="0" xfId="1" applyNumberFormat="1"/>
    <xf numFmtId="0" fontId="1" fillId="0" borderId="0" xfId="1" applyFill="1"/>
    <xf numFmtId="0" fontId="1" fillId="0" borderId="0" xfId="1"/>
    <xf numFmtId="0" fontId="7" fillId="0" borderId="0" xfId="1" applyNumberFormat="1" applyFont="1" applyFill="1" applyAlignment="1" applyProtection="1">
      <protection hidden="1"/>
    </xf>
    <xf numFmtId="0" fontId="4" fillId="0" borderId="0" xfId="1" applyFont="1" applyFill="1" applyProtection="1">
      <protection hidden="1"/>
    </xf>
    <xf numFmtId="0" fontId="4" fillId="0" borderId="0" xfId="1" applyFont="1" applyFill="1" applyAlignment="1" applyProtection="1">
      <alignment horizontal="right"/>
      <protection hidden="1"/>
    </xf>
    <xf numFmtId="0" fontId="1" fillId="0" borderId="0" xfId="1"/>
    <xf numFmtId="0" fontId="1" fillId="0" borderId="0" xfId="1"/>
    <xf numFmtId="0" fontId="8" fillId="0" borderId="0" xfId="1" applyFont="1" applyAlignment="1">
      <alignment horizontal="center" vertical="center" wrapText="1"/>
    </xf>
    <xf numFmtId="0" fontId="1" fillId="0" borderId="0" xfId="1"/>
    <xf numFmtId="164" fontId="3" fillId="0" borderId="1" xfId="1" applyNumberFormat="1" applyFont="1" applyFill="1" applyBorder="1" applyAlignment="1" applyProtection="1">
      <alignment horizontal="right" vertical="center"/>
      <protection hidden="1"/>
    </xf>
    <xf numFmtId="0" fontId="8" fillId="0" borderId="0" xfId="1" applyFont="1" applyAlignment="1">
      <alignment wrapText="1"/>
    </xf>
    <xf numFmtId="0" fontId="8" fillId="0" borderId="7" xfId="1" applyFont="1" applyBorder="1" applyAlignment="1">
      <alignment horizontal="left" vertical="top" wrapText="1"/>
    </xf>
    <xf numFmtId="0" fontId="8" fillId="0" borderId="7" xfId="1" applyFont="1" applyBorder="1" applyAlignment="1">
      <alignment horizontal="center" wrapText="1"/>
    </xf>
    <xf numFmtId="170" fontId="8" fillId="0" borderId="7" xfId="1" applyNumberFormat="1" applyFont="1" applyBorder="1" applyAlignment="1">
      <alignment horizontal="right" wrapText="1"/>
    </xf>
    <xf numFmtId="2" fontId="1" fillId="0" borderId="0" xfId="1" applyNumberFormat="1"/>
    <xf numFmtId="0" fontId="8" fillId="0" borderId="8" xfId="1" applyFont="1" applyBorder="1" applyAlignment="1">
      <alignment horizontal="left" vertical="top" wrapText="1"/>
    </xf>
    <xf numFmtId="0" fontId="8" fillId="0" borderId="8" xfId="1" applyFont="1" applyBorder="1" applyAlignment="1">
      <alignment horizontal="center" wrapText="1"/>
    </xf>
    <xf numFmtId="170" fontId="8" fillId="0" borderId="8" xfId="1" applyNumberFormat="1" applyFont="1" applyBorder="1" applyAlignment="1">
      <alignment horizontal="right" wrapText="1"/>
    </xf>
    <xf numFmtId="0" fontId="8" fillId="0" borderId="0" xfId="1" applyFont="1" applyBorder="1" applyAlignment="1">
      <alignment horizontal="center" vertical="center" wrapText="1"/>
    </xf>
    <xf numFmtId="0" fontId="8" fillId="0" borderId="0" xfId="1" applyFont="1" applyAlignment="1">
      <alignment horizontal="right" vertical="center" wrapText="1"/>
    </xf>
    <xf numFmtId="0" fontId="8" fillId="0" borderId="1" xfId="1" applyFont="1" applyBorder="1" applyAlignment="1">
      <alignment horizontal="center" vertical="center" wrapText="1"/>
    </xf>
    <xf numFmtId="0" fontId="10" fillId="0" borderId="0" xfId="1" applyFont="1" applyAlignment="1">
      <alignment wrapText="1"/>
    </xf>
    <xf numFmtId="0" fontId="1" fillId="0" borderId="0" xfId="1" applyAlignment="1"/>
    <xf numFmtId="0" fontId="8" fillId="0" borderId="0" xfId="1" applyFont="1" applyBorder="1" applyAlignment="1">
      <alignment horizontal="center" wrapText="1"/>
    </xf>
    <xf numFmtId="0" fontId="8" fillId="0" borderId="0" xfId="1" applyFont="1" applyBorder="1" applyAlignment="1">
      <alignment horizontal="right" wrapText="1"/>
    </xf>
    <xf numFmtId="0" fontId="8" fillId="0" borderId="1" xfId="1" applyFont="1" applyBorder="1" applyAlignment="1">
      <alignment horizontal="left" vertical="top" wrapText="1"/>
    </xf>
    <xf numFmtId="0" fontId="8" fillId="0" borderId="1" xfId="1" applyFont="1" applyBorder="1" applyAlignment="1">
      <alignment horizontal="center" wrapText="1"/>
    </xf>
    <xf numFmtId="170" fontId="8" fillId="0" borderId="1" xfId="1" applyNumberFormat="1" applyFont="1" applyBorder="1" applyAlignment="1">
      <alignment horizontal="right" wrapText="1"/>
    </xf>
    <xf numFmtId="0" fontId="8" fillId="0" borderId="1" xfId="1" applyFont="1" applyBorder="1" applyAlignment="1">
      <alignment horizontal="right" wrapText="1"/>
    </xf>
    <xf numFmtId="0" fontId="10" fillId="0" borderId="0" xfId="4" applyFont="1" applyAlignment="1">
      <alignment wrapText="1"/>
    </xf>
    <xf numFmtId="0" fontId="1" fillId="0" borderId="0" xfId="4" applyAlignment="1"/>
    <xf numFmtId="0" fontId="10" fillId="0" borderId="0" xfId="1" applyFont="1" applyBorder="1" applyAlignment="1">
      <alignment wrapText="1"/>
    </xf>
    <xf numFmtId="0" fontId="1" fillId="0" borderId="0" xfId="1" applyBorder="1" applyAlignment="1"/>
    <xf numFmtId="0" fontId="8" fillId="0" borderId="0" xfId="1" applyFont="1" applyBorder="1" applyAlignment="1">
      <alignment wrapText="1"/>
    </xf>
    <xf numFmtId="171" fontId="8" fillId="0" borderId="0" xfId="1" applyNumberFormat="1" applyFont="1" applyBorder="1" applyAlignment="1">
      <alignment horizontal="center" vertical="center" wrapText="1"/>
    </xf>
    <xf numFmtId="0" fontId="8" fillId="0" borderId="0" xfId="1" applyFont="1" applyBorder="1" applyAlignment="1">
      <alignment vertical="top" wrapText="1"/>
    </xf>
    <xf numFmtId="0" fontId="4" fillId="0" borderId="0" xfId="5" applyFont="1" applyFill="1" applyAlignment="1" applyProtection="1">
      <alignment horizontal="left" wrapText="1"/>
      <protection hidden="1"/>
    </xf>
    <xf numFmtId="0" fontId="2" fillId="0" borderId="5"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2" fillId="0" borderId="1" xfId="1" applyFont="1" applyFill="1" applyBorder="1" applyAlignment="1" applyProtection="1">
      <alignment horizontal="center" vertical="center" wrapText="1"/>
      <protection hidden="1"/>
    </xf>
    <xf numFmtId="0" fontId="4" fillId="0" borderId="0" xfId="5" applyFont="1" applyFill="1" applyAlignment="1" applyProtection="1">
      <alignment wrapText="1"/>
      <protection hidden="1"/>
    </xf>
    <xf numFmtId="0" fontId="12" fillId="0" borderId="1" xfId="1" applyNumberFormat="1" applyFont="1" applyFill="1" applyBorder="1" applyAlignment="1" applyProtection="1">
      <alignment horizontal="center" vertical="center" wrapText="1"/>
      <protection hidden="1"/>
    </xf>
    <xf numFmtId="0" fontId="8" fillId="0" borderId="0" xfId="1" applyFont="1" applyAlignment="1">
      <alignment horizontal="center" vertical="center" wrapText="1"/>
    </xf>
    <xf numFmtId="0" fontId="1" fillId="0" borderId="0" xfId="1"/>
    <xf numFmtId="0" fontId="11" fillId="0" borderId="0" xfId="1" applyFont="1" applyAlignment="1">
      <alignment horizontal="center" vertical="center" wrapText="1"/>
    </xf>
    <xf numFmtId="0" fontId="9" fillId="0" borderId="0" xfId="0" applyFont="1" applyBorder="1" applyAlignment="1">
      <alignment horizontal="center" vertical="center" wrapText="1"/>
    </xf>
    <xf numFmtId="0" fontId="3" fillId="0" borderId="2" xfId="1" applyNumberFormat="1" applyFont="1" applyFill="1" applyBorder="1" applyAlignment="1" applyProtection="1">
      <alignment horizontal="center" vertical="center"/>
      <protection hidden="1"/>
    </xf>
    <xf numFmtId="0" fontId="3" fillId="0" borderId="3" xfId="1" applyNumberFormat="1" applyFont="1" applyFill="1" applyBorder="1" applyAlignment="1" applyProtection="1">
      <alignment horizontal="center" vertical="center"/>
      <protection hidden="1"/>
    </xf>
    <xf numFmtId="0" fontId="4" fillId="0" borderId="0" xfId="5" applyFont="1" applyFill="1" applyAlignment="1" applyProtection="1">
      <alignment horizontal="left" wrapText="1"/>
      <protection hidden="1"/>
    </xf>
    <xf numFmtId="0" fontId="7" fillId="0" borderId="0" xfId="5" applyNumberFormat="1" applyFont="1" applyFill="1" applyAlignment="1" applyProtection="1">
      <alignment horizontal="center" wrapText="1"/>
      <protection hidden="1"/>
    </xf>
    <xf numFmtId="0" fontId="3" fillId="0" borderId="4" xfId="1" applyNumberFormat="1" applyFont="1" applyFill="1" applyBorder="1" applyAlignment="1" applyProtection="1">
      <alignment horizontal="center" vertical="center"/>
      <protection hidden="1"/>
    </xf>
    <xf numFmtId="0" fontId="12" fillId="0" borderId="2" xfId="1" applyNumberFormat="1" applyFont="1" applyFill="1" applyBorder="1" applyAlignment="1" applyProtection="1">
      <alignment horizontal="center" vertical="center"/>
      <protection hidden="1"/>
    </xf>
    <xf numFmtId="0" fontId="12" fillId="0" borderId="3" xfId="1" applyNumberFormat="1" applyFont="1" applyFill="1" applyBorder="1" applyAlignment="1" applyProtection="1">
      <alignment horizontal="center" vertical="center"/>
      <protection hidden="1"/>
    </xf>
    <xf numFmtId="0" fontId="12" fillId="0" borderId="4" xfId="1" applyNumberFormat="1" applyFont="1" applyFill="1" applyBorder="1" applyAlignment="1" applyProtection="1">
      <alignment horizontal="center" vertical="center"/>
      <protection hidden="1"/>
    </xf>
    <xf numFmtId="0" fontId="12" fillId="0" borderId="5" xfId="1" applyNumberFormat="1" applyFont="1" applyFill="1" applyBorder="1" applyAlignment="1" applyProtection="1">
      <alignment horizontal="center" vertical="center" wrapText="1"/>
      <protection hidden="1"/>
    </xf>
    <xf numFmtId="0" fontId="12" fillId="0" borderId="6" xfId="1" applyNumberFormat="1" applyFont="1" applyFill="1" applyBorder="1" applyAlignment="1" applyProtection="1">
      <alignment horizontal="center" vertical="center" wrapText="1"/>
      <protection hidden="1"/>
    </xf>
    <xf numFmtId="0" fontId="12" fillId="0" borderId="5" xfId="1" applyNumberFormat="1" applyFont="1" applyFill="1" applyBorder="1" applyAlignment="1" applyProtection="1">
      <alignment horizontal="center" vertical="center"/>
      <protection hidden="1"/>
    </xf>
    <xf numFmtId="0" fontId="12" fillId="0" borderId="6" xfId="1" applyNumberFormat="1" applyFont="1" applyFill="1" applyBorder="1" applyAlignment="1" applyProtection="1">
      <alignment horizontal="center" vertical="center"/>
      <protection hidden="1"/>
    </xf>
  </cellXfs>
  <cellStyles count="6">
    <cellStyle name="Обычный" xfId="0" builtinId="0"/>
    <cellStyle name="Обычный 2" xfId="1"/>
    <cellStyle name="Обычный 2 2" xfId="2"/>
    <cellStyle name="Обычный 2 2 2" xfId="5"/>
    <cellStyle name="Обычный 2 3" xfId="3"/>
    <cellStyle name="Обычный 3" xfId="4"/>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219074</xdr:colOff>
      <xdr:row>0</xdr:row>
      <xdr:rowOff>0</xdr:rowOff>
    </xdr:from>
    <xdr:to>
      <xdr:col>3</xdr:col>
      <xdr:colOff>857249</xdr:colOff>
      <xdr:row>6</xdr:row>
      <xdr:rowOff>47625</xdr:rowOff>
    </xdr:to>
    <xdr:sp macro="" textlink="">
      <xdr:nvSpPr>
        <xdr:cNvPr id="2" name="TextBox 1"/>
        <xdr:cNvSpPr txBox="1"/>
      </xdr:nvSpPr>
      <xdr:spPr>
        <a:xfrm>
          <a:off x="3076574" y="0"/>
          <a:ext cx="2886075" cy="1019175"/>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1</a:t>
          </a:r>
        </a:p>
        <a:p>
          <a:r>
            <a:rPr lang="ru-RU" sz="1400">
              <a:solidFill>
                <a:sysClr val="windowText" lastClr="000000"/>
              </a:solidFill>
              <a:latin typeface="Times New Roman" pitchFamily="18" charset="0"/>
              <a:cs typeface="Times New Roman" pitchFamily="18" charset="0"/>
            </a:rPr>
            <a:t>к постановлению администрации Сухореченского</a:t>
          </a:r>
          <a:r>
            <a:rPr lang="ru-RU" sz="1400" baseline="0">
              <a:solidFill>
                <a:sysClr val="windowText" lastClr="000000"/>
              </a:solidFill>
              <a:latin typeface="Times New Roman" pitchFamily="18" charset="0"/>
              <a:cs typeface="Times New Roman" pitchFamily="18" charset="0"/>
            </a:rPr>
            <a:t> </a:t>
          </a:r>
          <a:r>
            <a:rPr lang="ru-RU" sz="1400">
              <a:solidFill>
                <a:sysClr val="windowText" lastClr="000000"/>
              </a:solidFill>
              <a:latin typeface="Times New Roman" pitchFamily="18" charset="0"/>
              <a:cs typeface="Times New Roman" pitchFamily="18" charset="0"/>
            </a:rPr>
            <a:t>сельсовета </a:t>
          </a:r>
        </a:p>
        <a:p>
          <a:r>
            <a:rPr lang="ru-RU" sz="1400">
              <a:solidFill>
                <a:sysClr val="windowText" lastClr="000000"/>
              </a:solidFill>
              <a:latin typeface="Times New Roman" pitchFamily="18" charset="0"/>
              <a:cs typeface="Times New Roman" pitchFamily="18" charset="0"/>
            </a:rPr>
            <a:t>от 23.04 2019 г.  № 38-п</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3181350</xdr:colOff>
      <xdr:row>0</xdr:row>
      <xdr:rowOff>9525</xdr:rowOff>
    </xdr:from>
    <xdr:to>
      <xdr:col>4</xdr:col>
      <xdr:colOff>447674</xdr:colOff>
      <xdr:row>5</xdr:row>
      <xdr:rowOff>38100</xdr:rowOff>
    </xdr:to>
    <xdr:sp macro="" textlink="">
      <xdr:nvSpPr>
        <xdr:cNvPr id="2" name="TextBox 1"/>
        <xdr:cNvSpPr txBox="1"/>
      </xdr:nvSpPr>
      <xdr:spPr>
        <a:xfrm>
          <a:off x="3181350" y="9525"/>
          <a:ext cx="2809874" cy="923925"/>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2</a:t>
          </a:r>
        </a:p>
        <a:p>
          <a:r>
            <a:rPr lang="ru-RU" sz="1400">
              <a:solidFill>
                <a:sysClr val="windowText" lastClr="000000"/>
              </a:solidFill>
              <a:latin typeface="Times New Roman" pitchFamily="18" charset="0"/>
              <a:cs typeface="Times New Roman" pitchFamily="18" charset="0"/>
            </a:rPr>
            <a:t>к постановлению администрации ___________________ сельсовета </a:t>
          </a:r>
        </a:p>
        <a:p>
          <a:r>
            <a:rPr lang="ru-RU" sz="1400">
              <a:solidFill>
                <a:sysClr val="windowText" lastClr="000000"/>
              </a:solidFill>
              <a:latin typeface="Times New Roman" pitchFamily="18" charset="0"/>
              <a:cs typeface="Times New Roman" pitchFamily="18" charset="0"/>
            </a:rPr>
            <a:t>от 00.00 2019 г.  № 000-п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6</xdr:col>
      <xdr:colOff>752474</xdr:colOff>
      <xdr:row>1</xdr:row>
      <xdr:rowOff>0</xdr:rowOff>
    </xdr:to>
    <xdr:sp macro="" textlink="">
      <xdr:nvSpPr>
        <xdr:cNvPr id="3" name="TextBox 2"/>
        <xdr:cNvSpPr txBox="1"/>
      </xdr:nvSpPr>
      <xdr:spPr>
        <a:xfrm>
          <a:off x="3257550" y="0"/>
          <a:ext cx="2762249" cy="990600"/>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3</a:t>
          </a:r>
        </a:p>
        <a:p>
          <a:r>
            <a:rPr lang="ru-RU" sz="1400">
              <a:solidFill>
                <a:sysClr val="windowText" lastClr="000000"/>
              </a:solidFill>
              <a:latin typeface="Times New Roman" pitchFamily="18" charset="0"/>
              <a:cs typeface="Times New Roman" pitchFamily="18" charset="0"/>
            </a:rPr>
            <a:t>к постановлению администрации ___________________ сельсовета </a:t>
          </a:r>
        </a:p>
        <a:p>
          <a:r>
            <a:rPr lang="ru-RU" sz="1400">
              <a:solidFill>
                <a:sysClr val="windowText" lastClr="000000"/>
              </a:solidFill>
              <a:latin typeface="Times New Roman" pitchFamily="18" charset="0"/>
              <a:cs typeface="Times New Roman" pitchFamily="18" charset="0"/>
            </a:rPr>
            <a:t>от 00.00 2019 г.  № 000-п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333375</xdr:colOff>
      <xdr:row>0</xdr:row>
      <xdr:rowOff>38100</xdr:rowOff>
    </xdr:from>
    <xdr:to>
      <xdr:col>9</xdr:col>
      <xdr:colOff>561109</xdr:colOff>
      <xdr:row>0</xdr:row>
      <xdr:rowOff>981075</xdr:rowOff>
    </xdr:to>
    <xdr:sp macro="" textlink="">
      <xdr:nvSpPr>
        <xdr:cNvPr id="3" name="TextBox 2"/>
        <xdr:cNvSpPr txBox="1"/>
      </xdr:nvSpPr>
      <xdr:spPr>
        <a:xfrm>
          <a:off x="5895975" y="38100"/>
          <a:ext cx="3009034" cy="942975"/>
        </a:xfrm>
        <a:prstGeom prst="rect">
          <a:avLst/>
        </a:prstGeom>
        <a:ln>
          <a:noFill/>
        </a:ln>
      </xdr:spPr>
      <xdr:style>
        <a:lnRef idx="2">
          <a:schemeClr val="accent2"/>
        </a:lnRef>
        <a:fillRef idx="1">
          <a:schemeClr val="lt1"/>
        </a:fillRef>
        <a:effectRef idx="0">
          <a:schemeClr val="accent2"/>
        </a:effectRef>
        <a:fontRef idx="minor">
          <a:schemeClr val="dk1"/>
        </a:fontRef>
      </xdr:style>
      <xdr:txBody>
        <a:bodyPr wrap="square" rtlCol="0" anchor="t"/>
        <a:lstStyle/>
        <a:p>
          <a:r>
            <a:rPr lang="ru-RU" sz="1400">
              <a:solidFill>
                <a:sysClr val="windowText" lastClr="000000"/>
              </a:solidFill>
              <a:latin typeface="Times New Roman" pitchFamily="18" charset="0"/>
              <a:cs typeface="Times New Roman" pitchFamily="18" charset="0"/>
            </a:rPr>
            <a:t>Приложение № 4 </a:t>
          </a:r>
        </a:p>
        <a:p>
          <a:r>
            <a:rPr lang="ru-RU" sz="1400">
              <a:solidFill>
                <a:sysClr val="windowText" lastClr="000000"/>
              </a:solidFill>
              <a:latin typeface="Times New Roman" pitchFamily="18" charset="0"/>
              <a:cs typeface="Times New Roman" pitchFamily="18" charset="0"/>
            </a:rPr>
            <a:t>к постановлению администрации ___________________ сельсовета </a:t>
          </a:r>
        </a:p>
        <a:p>
          <a:r>
            <a:rPr lang="ru-RU" sz="1400">
              <a:solidFill>
                <a:sysClr val="windowText" lastClr="000000"/>
              </a:solidFill>
              <a:latin typeface="Times New Roman" pitchFamily="18" charset="0"/>
              <a:cs typeface="Times New Roman" pitchFamily="18" charset="0"/>
            </a:rPr>
            <a:t>от 00.00 2019 г.  № 000-п</a:t>
          </a: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8:G23"/>
  <sheetViews>
    <sheetView tabSelected="1" workbookViewId="0">
      <selection activeCell="D15" sqref="D15"/>
    </sheetView>
  </sheetViews>
  <sheetFormatPr defaultRowHeight="12.75"/>
  <cols>
    <col min="1" max="1" width="36.7109375" style="33" customWidth="1"/>
    <col min="2" max="2" width="20.140625" style="33" customWidth="1"/>
    <col min="3" max="4" width="13.5703125" style="33" customWidth="1"/>
    <col min="5" max="254" width="9.140625" style="33"/>
    <col min="255" max="255" width="71.42578125" style="33" customWidth="1"/>
    <col min="256" max="256" width="6" style="33" customWidth="1"/>
    <col min="257" max="257" width="20.140625" style="33" customWidth="1"/>
    <col min="258" max="260" width="13.5703125" style="33" customWidth="1"/>
    <col min="261" max="510" width="9.140625" style="33"/>
    <col min="511" max="511" width="71.42578125" style="33" customWidth="1"/>
    <col min="512" max="512" width="6" style="33" customWidth="1"/>
    <col min="513" max="513" width="20.140625" style="33" customWidth="1"/>
    <col min="514" max="516" width="13.5703125" style="33" customWidth="1"/>
    <col min="517" max="766" width="9.140625" style="33"/>
    <col min="767" max="767" width="71.42578125" style="33" customWidth="1"/>
    <col min="768" max="768" width="6" style="33" customWidth="1"/>
    <col min="769" max="769" width="20.140625" style="33" customWidth="1"/>
    <col min="770" max="772" width="13.5703125" style="33" customWidth="1"/>
    <col min="773" max="1022" width="9.140625" style="33"/>
    <col min="1023" max="1023" width="71.42578125" style="33" customWidth="1"/>
    <col min="1024" max="1024" width="6" style="33" customWidth="1"/>
    <col min="1025" max="1025" width="20.140625" style="33" customWidth="1"/>
    <col min="1026" max="1028" width="13.5703125" style="33" customWidth="1"/>
    <col min="1029" max="1278" width="9.140625" style="33"/>
    <col min="1279" max="1279" width="71.42578125" style="33" customWidth="1"/>
    <col min="1280" max="1280" width="6" style="33" customWidth="1"/>
    <col min="1281" max="1281" width="20.140625" style="33" customWidth="1"/>
    <col min="1282" max="1284" width="13.5703125" style="33" customWidth="1"/>
    <col min="1285" max="1534" width="9.140625" style="33"/>
    <col min="1535" max="1535" width="71.42578125" style="33" customWidth="1"/>
    <col min="1536" max="1536" width="6" style="33" customWidth="1"/>
    <col min="1537" max="1537" width="20.140625" style="33" customWidth="1"/>
    <col min="1538" max="1540" width="13.5703125" style="33" customWidth="1"/>
    <col min="1541" max="1790" width="9.140625" style="33"/>
    <col min="1791" max="1791" width="71.42578125" style="33" customWidth="1"/>
    <col min="1792" max="1792" width="6" style="33" customWidth="1"/>
    <col min="1793" max="1793" width="20.140625" style="33" customWidth="1"/>
    <col min="1794" max="1796" width="13.5703125" style="33" customWidth="1"/>
    <col min="1797" max="2046" width="9.140625" style="33"/>
    <col min="2047" max="2047" width="71.42578125" style="33" customWidth="1"/>
    <col min="2048" max="2048" width="6" style="33" customWidth="1"/>
    <col min="2049" max="2049" width="20.140625" style="33" customWidth="1"/>
    <col min="2050" max="2052" width="13.5703125" style="33" customWidth="1"/>
    <col min="2053" max="2302" width="9.140625" style="33"/>
    <col min="2303" max="2303" width="71.42578125" style="33" customWidth="1"/>
    <col min="2304" max="2304" width="6" style="33" customWidth="1"/>
    <col min="2305" max="2305" width="20.140625" style="33" customWidth="1"/>
    <col min="2306" max="2308" width="13.5703125" style="33" customWidth="1"/>
    <col min="2309" max="2558" width="9.140625" style="33"/>
    <col min="2559" max="2559" width="71.42578125" style="33" customWidth="1"/>
    <col min="2560" max="2560" width="6" style="33" customWidth="1"/>
    <col min="2561" max="2561" width="20.140625" style="33" customWidth="1"/>
    <col min="2562" max="2564" width="13.5703125" style="33" customWidth="1"/>
    <col min="2565" max="2814" width="9.140625" style="33"/>
    <col min="2815" max="2815" width="71.42578125" style="33" customWidth="1"/>
    <col min="2816" max="2816" width="6" style="33" customWidth="1"/>
    <col min="2817" max="2817" width="20.140625" style="33" customWidth="1"/>
    <col min="2818" max="2820" width="13.5703125" style="33" customWidth="1"/>
    <col min="2821" max="3070" width="9.140625" style="33"/>
    <col min="3071" max="3071" width="71.42578125" style="33" customWidth="1"/>
    <col min="3072" max="3072" width="6" style="33" customWidth="1"/>
    <col min="3073" max="3073" width="20.140625" style="33" customWidth="1"/>
    <col min="3074" max="3076" width="13.5703125" style="33" customWidth="1"/>
    <col min="3077" max="3326" width="9.140625" style="33"/>
    <col min="3327" max="3327" width="71.42578125" style="33" customWidth="1"/>
    <col min="3328" max="3328" width="6" style="33" customWidth="1"/>
    <col min="3329" max="3329" width="20.140625" style="33" customWidth="1"/>
    <col min="3330" max="3332" width="13.5703125" style="33" customWidth="1"/>
    <col min="3333" max="3582" width="9.140625" style="33"/>
    <col min="3583" max="3583" width="71.42578125" style="33" customWidth="1"/>
    <col min="3584" max="3584" width="6" style="33" customWidth="1"/>
    <col min="3585" max="3585" width="20.140625" style="33" customWidth="1"/>
    <col min="3586" max="3588" width="13.5703125" style="33" customWidth="1"/>
    <col min="3589" max="3838" width="9.140625" style="33"/>
    <col min="3839" max="3839" width="71.42578125" style="33" customWidth="1"/>
    <col min="3840" max="3840" width="6" style="33" customWidth="1"/>
    <col min="3841" max="3841" width="20.140625" style="33" customWidth="1"/>
    <col min="3842" max="3844" width="13.5703125" style="33" customWidth="1"/>
    <col min="3845" max="4094" width="9.140625" style="33"/>
    <col min="4095" max="4095" width="71.42578125" style="33" customWidth="1"/>
    <col min="4096" max="4096" width="6" style="33" customWidth="1"/>
    <col min="4097" max="4097" width="20.140625" style="33" customWidth="1"/>
    <col min="4098" max="4100" width="13.5703125" style="33" customWidth="1"/>
    <col min="4101" max="4350" width="9.140625" style="33"/>
    <col min="4351" max="4351" width="71.42578125" style="33" customWidth="1"/>
    <col min="4352" max="4352" width="6" style="33" customWidth="1"/>
    <col min="4353" max="4353" width="20.140625" style="33" customWidth="1"/>
    <col min="4354" max="4356" width="13.5703125" style="33" customWidth="1"/>
    <col min="4357" max="4606" width="9.140625" style="33"/>
    <col min="4607" max="4607" width="71.42578125" style="33" customWidth="1"/>
    <col min="4608" max="4608" width="6" style="33" customWidth="1"/>
    <col min="4609" max="4609" width="20.140625" style="33" customWidth="1"/>
    <col min="4610" max="4612" width="13.5703125" style="33" customWidth="1"/>
    <col min="4613" max="4862" width="9.140625" style="33"/>
    <col min="4863" max="4863" width="71.42578125" style="33" customWidth="1"/>
    <col min="4864" max="4864" width="6" style="33" customWidth="1"/>
    <col min="4865" max="4865" width="20.140625" style="33" customWidth="1"/>
    <col min="4866" max="4868" width="13.5703125" style="33" customWidth="1"/>
    <col min="4869" max="5118" width="9.140625" style="33"/>
    <col min="5119" max="5119" width="71.42578125" style="33" customWidth="1"/>
    <col min="5120" max="5120" width="6" style="33" customWidth="1"/>
    <col min="5121" max="5121" width="20.140625" style="33" customWidth="1"/>
    <col min="5122" max="5124" width="13.5703125" style="33" customWidth="1"/>
    <col min="5125" max="5374" width="9.140625" style="33"/>
    <col min="5375" max="5375" width="71.42578125" style="33" customWidth="1"/>
    <col min="5376" max="5376" width="6" style="33" customWidth="1"/>
    <col min="5377" max="5377" width="20.140625" style="33" customWidth="1"/>
    <col min="5378" max="5380" width="13.5703125" style="33" customWidth="1"/>
    <col min="5381" max="5630" width="9.140625" style="33"/>
    <col min="5631" max="5631" width="71.42578125" style="33" customWidth="1"/>
    <col min="5632" max="5632" width="6" style="33" customWidth="1"/>
    <col min="5633" max="5633" width="20.140625" style="33" customWidth="1"/>
    <col min="5634" max="5636" width="13.5703125" style="33" customWidth="1"/>
    <col min="5637" max="5886" width="9.140625" style="33"/>
    <col min="5887" max="5887" width="71.42578125" style="33" customWidth="1"/>
    <col min="5888" max="5888" width="6" style="33" customWidth="1"/>
    <col min="5889" max="5889" width="20.140625" style="33" customWidth="1"/>
    <col min="5890" max="5892" width="13.5703125" style="33" customWidth="1"/>
    <col min="5893" max="6142" width="9.140625" style="33"/>
    <col min="6143" max="6143" width="71.42578125" style="33" customWidth="1"/>
    <col min="6144" max="6144" width="6" style="33" customWidth="1"/>
    <col min="6145" max="6145" width="20.140625" style="33" customWidth="1"/>
    <col min="6146" max="6148" width="13.5703125" style="33" customWidth="1"/>
    <col min="6149" max="6398" width="9.140625" style="33"/>
    <col min="6399" max="6399" width="71.42578125" style="33" customWidth="1"/>
    <col min="6400" max="6400" width="6" style="33" customWidth="1"/>
    <col min="6401" max="6401" width="20.140625" style="33" customWidth="1"/>
    <col min="6402" max="6404" width="13.5703125" style="33" customWidth="1"/>
    <col min="6405" max="6654" width="9.140625" style="33"/>
    <col min="6655" max="6655" width="71.42578125" style="33" customWidth="1"/>
    <col min="6656" max="6656" width="6" style="33" customWidth="1"/>
    <col min="6657" max="6657" width="20.140625" style="33" customWidth="1"/>
    <col min="6658" max="6660" width="13.5703125" style="33" customWidth="1"/>
    <col min="6661" max="6910" width="9.140625" style="33"/>
    <col min="6911" max="6911" width="71.42578125" style="33" customWidth="1"/>
    <col min="6912" max="6912" width="6" style="33" customWidth="1"/>
    <col min="6913" max="6913" width="20.140625" style="33" customWidth="1"/>
    <col min="6914" max="6916" width="13.5703125" style="33" customWidth="1"/>
    <col min="6917" max="7166" width="9.140625" style="33"/>
    <col min="7167" max="7167" width="71.42578125" style="33" customWidth="1"/>
    <col min="7168" max="7168" width="6" style="33" customWidth="1"/>
    <col min="7169" max="7169" width="20.140625" style="33" customWidth="1"/>
    <col min="7170" max="7172" width="13.5703125" style="33" customWidth="1"/>
    <col min="7173" max="7422" width="9.140625" style="33"/>
    <col min="7423" max="7423" width="71.42578125" style="33" customWidth="1"/>
    <col min="7424" max="7424" width="6" style="33" customWidth="1"/>
    <col min="7425" max="7425" width="20.140625" style="33" customWidth="1"/>
    <col min="7426" max="7428" width="13.5703125" style="33" customWidth="1"/>
    <col min="7429" max="7678" width="9.140625" style="33"/>
    <col min="7679" max="7679" width="71.42578125" style="33" customWidth="1"/>
    <col min="7680" max="7680" width="6" style="33" customWidth="1"/>
    <col min="7681" max="7681" width="20.140625" style="33" customWidth="1"/>
    <col min="7682" max="7684" width="13.5703125" style="33" customWidth="1"/>
    <col min="7685" max="7934" width="9.140625" style="33"/>
    <col min="7935" max="7935" width="71.42578125" style="33" customWidth="1"/>
    <col min="7936" max="7936" width="6" style="33" customWidth="1"/>
    <col min="7937" max="7937" width="20.140625" style="33" customWidth="1"/>
    <col min="7938" max="7940" width="13.5703125" style="33" customWidth="1"/>
    <col min="7941" max="8190" width="9.140625" style="33"/>
    <col min="8191" max="8191" width="71.42578125" style="33" customWidth="1"/>
    <col min="8192" max="8192" width="6" style="33" customWidth="1"/>
    <col min="8193" max="8193" width="20.140625" style="33" customWidth="1"/>
    <col min="8194" max="8196" width="13.5703125" style="33" customWidth="1"/>
    <col min="8197" max="8446" width="9.140625" style="33"/>
    <col min="8447" max="8447" width="71.42578125" style="33" customWidth="1"/>
    <col min="8448" max="8448" width="6" style="33" customWidth="1"/>
    <col min="8449" max="8449" width="20.140625" style="33" customWidth="1"/>
    <col min="8450" max="8452" width="13.5703125" style="33" customWidth="1"/>
    <col min="8453" max="8702" width="9.140625" style="33"/>
    <col min="8703" max="8703" width="71.42578125" style="33" customWidth="1"/>
    <col min="8704" max="8704" width="6" style="33" customWidth="1"/>
    <col min="8705" max="8705" width="20.140625" style="33" customWidth="1"/>
    <col min="8706" max="8708" width="13.5703125" style="33" customWidth="1"/>
    <col min="8709" max="8958" width="9.140625" style="33"/>
    <col min="8959" max="8959" width="71.42578125" style="33" customWidth="1"/>
    <col min="8960" max="8960" width="6" style="33" customWidth="1"/>
    <col min="8961" max="8961" width="20.140625" style="33" customWidth="1"/>
    <col min="8962" max="8964" width="13.5703125" style="33" customWidth="1"/>
    <col min="8965" max="9214" width="9.140625" style="33"/>
    <col min="9215" max="9215" width="71.42578125" style="33" customWidth="1"/>
    <col min="9216" max="9216" width="6" style="33" customWidth="1"/>
    <col min="9217" max="9217" width="20.140625" style="33" customWidth="1"/>
    <col min="9218" max="9220" width="13.5703125" style="33" customWidth="1"/>
    <col min="9221" max="9470" width="9.140625" style="33"/>
    <col min="9471" max="9471" width="71.42578125" style="33" customWidth="1"/>
    <col min="9472" max="9472" width="6" style="33" customWidth="1"/>
    <col min="9473" max="9473" width="20.140625" style="33" customWidth="1"/>
    <col min="9474" max="9476" width="13.5703125" style="33" customWidth="1"/>
    <col min="9477" max="9726" width="9.140625" style="33"/>
    <col min="9727" max="9727" width="71.42578125" style="33" customWidth="1"/>
    <col min="9728" max="9728" width="6" style="33" customWidth="1"/>
    <col min="9729" max="9729" width="20.140625" style="33" customWidth="1"/>
    <col min="9730" max="9732" width="13.5703125" style="33" customWidth="1"/>
    <col min="9733" max="9982" width="9.140625" style="33"/>
    <col min="9983" max="9983" width="71.42578125" style="33" customWidth="1"/>
    <col min="9984" max="9984" width="6" style="33" customWidth="1"/>
    <col min="9985" max="9985" width="20.140625" style="33" customWidth="1"/>
    <col min="9986" max="9988" width="13.5703125" style="33" customWidth="1"/>
    <col min="9989" max="10238" width="9.140625" style="33"/>
    <col min="10239" max="10239" width="71.42578125" style="33" customWidth="1"/>
    <col min="10240" max="10240" width="6" style="33" customWidth="1"/>
    <col min="10241" max="10241" width="20.140625" style="33" customWidth="1"/>
    <col min="10242" max="10244" width="13.5703125" style="33" customWidth="1"/>
    <col min="10245" max="10494" width="9.140625" style="33"/>
    <col min="10495" max="10495" width="71.42578125" style="33" customWidth="1"/>
    <col min="10496" max="10496" width="6" style="33" customWidth="1"/>
    <col min="10497" max="10497" width="20.140625" style="33" customWidth="1"/>
    <col min="10498" max="10500" width="13.5703125" style="33" customWidth="1"/>
    <col min="10501" max="10750" width="9.140625" style="33"/>
    <col min="10751" max="10751" width="71.42578125" style="33" customWidth="1"/>
    <col min="10752" max="10752" width="6" style="33" customWidth="1"/>
    <col min="10753" max="10753" width="20.140625" style="33" customWidth="1"/>
    <col min="10754" max="10756" width="13.5703125" style="33" customWidth="1"/>
    <col min="10757" max="11006" width="9.140625" style="33"/>
    <col min="11007" max="11007" width="71.42578125" style="33" customWidth="1"/>
    <col min="11008" max="11008" width="6" style="33" customWidth="1"/>
    <col min="11009" max="11009" width="20.140625" style="33" customWidth="1"/>
    <col min="11010" max="11012" width="13.5703125" style="33" customWidth="1"/>
    <col min="11013" max="11262" width="9.140625" style="33"/>
    <col min="11263" max="11263" width="71.42578125" style="33" customWidth="1"/>
    <col min="11264" max="11264" width="6" style="33" customWidth="1"/>
    <col min="11265" max="11265" width="20.140625" style="33" customWidth="1"/>
    <col min="11266" max="11268" width="13.5703125" style="33" customWidth="1"/>
    <col min="11269" max="11518" width="9.140625" style="33"/>
    <col min="11519" max="11519" width="71.42578125" style="33" customWidth="1"/>
    <col min="11520" max="11520" width="6" style="33" customWidth="1"/>
    <col min="11521" max="11521" width="20.140625" style="33" customWidth="1"/>
    <col min="11522" max="11524" width="13.5703125" style="33" customWidth="1"/>
    <col min="11525" max="11774" width="9.140625" style="33"/>
    <col min="11775" max="11775" width="71.42578125" style="33" customWidth="1"/>
    <col min="11776" max="11776" width="6" style="33" customWidth="1"/>
    <col min="11777" max="11777" width="20.140625" style="33" customWidth="1"/>
    <col min="11778" max="11780" width="13.5703125" style="33" customWidth="1"/>
    <col min="11781" max="12030" width="9.140625" style="33"/>
    <col min="12031" max="12031" width="71.42578125" style="33" customWidth="1"/>
    <col min="12032" max="12032" width="6" style="33" customWidth="1"/>
    <col min="12033" max="12033" width="20.140625" style="33" customWidth="1"/>
    <col min="12034" max="12036" width="13.5703125" style="33" customWidth="1"/>
    <col min="12037" max="12286" width="9.140625" style="33"/>
    <col min="12287" max="12287" width="71.42578125" style="33" customWidth="1"/>
    <col min="12288" max="12288" width="6" style="33" customWidth="1"/>
    <col min="12289" max="12289" width="20.140625" style="33" customWidth="1"/>
    <col min="12290" max="12292" width="13.5703125" style="33" customWidth="1"/>
    <col min="12293" max="12542" width="9.140625" style="33"/>
    <col min="12543" max="12543" width="71.42578125" style="33" customWidth="1"/>
    <col min="12544" max="12544" width="6" style="33" customWidth="1"/>
    <col min="12545" max="12545" width="20.140625" style="33" customWidth="1"/>
    <col min="12546" max="12548" width="13.5703125" style="33" customWidth="1"/>
    <col min="12549" max="12798" width="9.140625" style="33"/>
    <col min="12799" max="12799" width="71.42578125" style="33" customWidth="1"/>
    <col min="12800" max="12800" width="6" style="33" customWidth="1"/>
    <col min="12801" max="12801" width="20.140625" style="33" customWidth="1"/>
    <col min="12802" max="12804" width="13.5703125" style="33" customWidth="1"/>
    <col min="12805" max="13054" width="9.140625" style="33"/>
    <col min="13055" max="13055" width="71.42578125" style="33" customWidth="1"/>
    <col min="13056" max="13056" width="6" style="33" customWidth="1"/>
    <col min="13057" max="13057" width="20.140625" style="33" customWidth="1"/>
    <col min="13058" max="13060" width="13.5703125" style="33" customWidth="1"/>
    <col min="13061" max="13310" width="9.140625" style="33"/>
    <col min="13311" max="13311" width="71.42578125" style="33" customWidth="1"/>
    <col min="13312" max="13312" width="6" style="33" customWidth="1"/>
    <col min="13313" max="13313" width="20.140625" style="33" customWidth="1"/>
    <col min="13314" max="13316" width="13.5703125" style="33" customWidth="1"/>
    <col min="13317" max="13566" width="9.140625" style="33"/>
    <col min="13567" max="13567" width="71.42578125" style="33" customWidth="1"/>
    <col min="13568" max="13568" width="6" style="33" customWidth="1"/>
    <col min="13569" max="13569" width="20.140625" style="33" customWidth="1"/>
    <col min="13570" max="13572" width="13.5703125" style="33" customWidth="1"/>
    <col min="13573" max="13822" width="9.140625" style="33"/>
    <col min="13823" max="13823" width="71.42578125" style="33" customWidth="1"/>
    <col min="13824" max="13824" width="6" style="33" customWidth="1"/>
    <col min="13825" max="13825" width="20.140625" style="33" customWidth="1"/>
    <col min="13826" max="13828" width="13.5703125" style="33" customWidth="1"/>
    <col min="13829" max="14078" width="9.140625" style="33"/>
    <col min="14079" max="14079" width="71.42578125" style="33" customWidth="1"/>
    <col min="14080" max="14080" width="6" style="33" customWidth="1"/>
    <col min="14081" max="14081" width="20.140625" style="33" customWidth="1"/>
    <col min="14082" max="14084" width="13.5703125" style="33" customWidth="1"/>
    <col min="14085" max="14334" width="9.140625" style="33"/>
    <col min="14335" max="14335" width="71.42578125" style="33" customWidth="1"/>
    <col min="14336" max="14336" width="6" style="33" customWidth="1"/>
    <col min="14337" max="14337" width="20.140625" style="33" customWidth="1"/>
    <col min="14338" max="14340" width="13.5703125" style="33" customWidth="1"/>
    <col min="14341" max="14590" width="9.140625" style="33"/>
    <col min="14591" max="14591" width="71.42578125" style="33" customWidth="1"/>
    <col min="14592" max="14592" width="6" style="33" customWidth="1"/>
    <col min="14593" max="14593" width="20.140625" style="33" customWidth="1"/>
    <col min="14594" max="14596" width="13.5703125" style="33" customWidth="1"/>
    <col min="14597" max="14846" width="9.140625" style="33"/>
    <col min="14847" max="14847" width="71.42578125" style="33" customWidth="1"/>
    <col min="14848" max="14848" width="6" style="33" customWidth="1"/>
    <col min="14849" max="14849" width="20.140625" style="33" customWidth="1"/>
    <col min="14850" max="14852" width="13.5703125" style="33" customWidth="1"/>
    <col min="14853" max="15102" width="9.140625" style="33"/>
    <col min="15103" max="15103" width="71.42578125" style="33" customWidth="1"/>
    <col min="15104" max="15104" width="6" style="33" customWidth="1"/>
    <col min="15105" max="15105" width="20.140625" style="33" customWidth="1"/>
    <col min="15106" max="15108" width="13.5703125" style="33" customWidth="1"/>
    <col min="15109" max="15358" width="9.140625" style="33"/>
    <col min="15359" max="15359" width="71.42578125" style="33" customWidth="1"/>
    <col min="15360" max="15360" width="6" style="33" customWidth="1"/>
    <col min="15361" max="15361" width="20.140625" style="33" customWidth="1"/>
    <col min="15362" max="15364" width="13.5703125" style="33" customWidth="1"/>
    <col min="15365" max="15614" width="9.140625" style="33"/>
    <col min="15615" max="15615" width="71.42578125" style="33" customWidth="1"/>
    <col min="15616" max="15616" width="6" style="33" customWidth="1"/>
    <col min="15617" max="15617" width="20.140625" style="33" customWidth="1"/>
    <col min="15618" max="15620" width="13.5703125" style="33" customWidth="1"/>
    <col min="15621" max="15870" width="9.140625" style="33"/>
    <col min="15871" max="15871" width="71.42578125" style="33" customWidth="1"/>
    <col min="15872" max="15872" width="6" style="33" customWidth="1"/>
    <col min="15873" max="15873" width="20.140625" style="33" customWidth="1"/>
    <col min="15874" max="15876" width="13.5703125" style="33" customWidth="1"/>
    <col min="15877" max="16126" width="9.140625" style="33"/>
    <col min="16127" max="16127" width="71.42578125" style="33" customWidth="1"/>
    <col min="16128" max="16128" width="6" style="33" customWidth="1"/>
    <col min="16129" max="16129" width="20.140625" style="33" customWidth="1"/>
    <col min="16130" max="16132" width="13.5703125" style="33" customWidth="1"/>
    <col min="16133" max="16384" width="9.140625" style="33"/>
  </cols>
  <sheetData>
    <row r="8" spans="1:7" ht="12.75" customHeight="1"/>
    <row r="9" spans="1:7" ht="15.2" customHeight="1"/>
    <row r="10" spans="1:7">
      <c r="A10" s="32"/>
      <c r="B10" s="32"/>
      <c r="C10" s="67"/>
      <c r="D10" s="68"/>
    </row>
    <row r="11" spans="1:7" ht="29.25" customHeight="1">
      <c r="A11" s="69" t="s">
        <v>205</v>
      </c>
      <c r="B11" s="69"/>
      <c r="C11" s="69"/>
      <c r="D11" s="69"/>
    </row>
    <row r="12" spans="1:7">
      <c r="A12" s="43"/>
      <c r="B12" s="32"/>
      <c r="C12" s="32"/>
      <c r="D12" s="44" t="s">
        <v>44</v>
      </c>
    </row>
    <row r="13" spans="1:7" ht="56.25">
      <c r="A13" s="45" t="s">
        <v>101</v>
      </c>
      <c r="B13" s="45" t="s">
        <v>102</v>
      </c>
      <c r="C13" s="45" t="s">
        <v>172</v>
      </c>
      <c r="D13" s="45" t="s">
        <v>173</v>
      </c>
      <c r="F13" s="39"/>
      <c r="G13" s="39"/>
    </row>
    <row r="14" spans="1:7">
      <c r="A14" s="36" t="s">
        <v>104</v>
      </c>
      <c r="B14" s="37" t="s">
        <v>105</v>
      </c>
      <c r="C14" s="38">
        <v>0</v>
      </c>
      <c r="D14" s="38">
        <v>97.034869999999998</v>
      </c>
      <c r="F14" s="39"/>
      <c r="G14" s="39"/>
    </row>
    <row r="15" spans="1:7">
      <c r="A15" s="36" t="s">
        <v>104</v>
      </c>
      <c r="B15" s="37" t="s">
        <v>106</v>
      </c>
      <c r="C15" s="38">
        <v>0</v>
      </c>
      <c r="D15" s="38">
        <v>97.034869999999998</v>
      </c>
      <c r="F15" s="39"/>
      <c r="G15" s="39"/>
    </row>
    <row r="16" spans="1:7">
      <c r="A16" s="36" t="s">
        <v>203</v>
      </c>
      <c r="B16" s="37" t="s">
        <v>107</v>
      </c>
      <c r="C16" s="38">
        <v>-3824.31142</v>
      </c>
      <c r="D16" s="38">
        <v>-918.79138999999998</v>
      </c>
      <c r="F16" s="39"/>
      <c r="G16" s="39"/>
    </row>
    <row r="17" spans="1:7" ht="22.5">
      <c r="A17" s="36" t="s">
        <v>108</v>
      </c>
      <c r="B17" s="37" t="s">
        <v>109</v>
      </c>
      <c r="C17" s="38">
        <v>-3824.31142</v>
      </c>
      <c r="D17" s="38">
        <v>-918.79138999999998</v>
      </c>
      <c r="F17" s="39"/>
      <c r="G17" s="39"/>
    </row>
    <row r="18" spans="1:7" ht="22.5">
      <c r="A18" s="36" t="s">
        <v>110</v>
      </c>
      <c r="B18" s="37" t="s">
        <v>111</v>
      </c>
      <c r="C18" s="38">
        <v>-3824.31142</v>
      </c>
      <c r="D18" s="38">
        <v>-918.79138999999998</v>
      </c>
      <c r="F18" s="39"/>
      <c r="G18" s="39"/>
    </row>
    <row r="19" spans="1:7" ht="22.5">
      <c r="A19" s="36" t="s">
        <v>112</v>
      </c>
      <c r="B19" s="37" t="s">
        <v>113</v>
      </c>
      <c r="C19" s="38">
        <v>-3824.31142</v>
      </c>
      <c r="D19" s="38">
        <v>-918.79138999999998</v>
      </c>
      <c r="F19" s="39"/>
      <c r="G19" s="39"/>
    </row>
    <row r="20" spans="1:7">
      <c r="A20" s="36" t="s">
        <v>204</v>
      </c>
      <c r="B20" s="37" t="s">
        <v>114</v>
      </c>
      <c r="C20" s="38">
        <v>3824.31142</v>
      </c>
      <c r="D20" s="38">
        <v>1015.8162600000001</v>
      </c>
      <c r="F20" s="39"/>
      <c r="G20" s="39"/>
    </row>
    <row r="21" spans="1:7" ht="22.5">
      <c r="A21" s="36" t="s">
        <v>115</v>
      </c>
      <c r="B21" s="37" t="s">
        <v>116</v>
      </c>
      <c r="C21" s="38">
        <v>3824.31142</v>
      </c>
      <c r="D21" s="38">
        <v>1015.8162600000001</v>
      </c>
      <c r="F21" s="39"/>
      <c r="G21" s="39"/>
    </row>
    <row r="22" spans="1:7" ht="22.5">
      <c r="A22" s="36" t="s">
        <v>117</v>
      </c>
      <c r="B22" s="37" t="s">
        <v>118</v>
      </c>
      <c r="C22" s="38">
        <v>3824.31142</v>
      </c>
      <c r="D22" s="38">
        <v>1015.8162600000001</v>
      </c>
      <c r="F22" s="39"/>
      <c r="G22" s="39"/>
    </row>
    <row r="23" spans="1:7" ht="22.5">
      <c r="A23" s="40" t="s">
        <v>119</v>
      </c>
      <c r="B23" s="41" t="s">
        <v>120</v>
      </c>
      <c r="C23" s="42">
        <v>3824.31142</v>
      </c>
      <c r="D23" s="42">
        <v>1015.8162600000001</v>
      </c>
      <c r="F23" s="39"/>
      <c r="G23" s="39"/>
    </row>
  </sheetData>
  <mergeCells count="2">
    <mergeCell ref="C10:D10"/>
    <mergeCell ref="A11:D11"/>
  </mergeCells>
  <pageMargins left="0.78740157480314965" right="0.31496062992125984" top="0.43307086614173229" bottom="0.43307086614173229" header="0.39370078740157483" footer="0.39370078740157483"/>
  <pageSetup paperSize="9" fitToHeight="0"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dimension ref="A1:I54"/>
  <sheetViews>
    <sheetView workbookViewId="0">
      <selection activeCell="A5" sqref="A5"/>
    </sheetView>
  </sheetViews>
  <sheetFormatPr defaultRowHeight="12.75"/>
  <cols>
    <col min="1" max="1" width="48.140625" style="33" customWidth="1"/>
    <col min="2" max="2" width="20.140625" style="33" customWidth="1"/>
    <col min="3" max="3" width="8" style="33" customWidth="1"/>
    <col min="4" max="5" width="6.85546875" style="33" customWidth="1"/>
    <col min="6" max="6" width="9.140625" style="33"/>
    <col min="7" max="7" width="10.5703125" style="33" bestFit="1" customWidth="1"/>
    <col min="8" max="8" width="9.5703125" style="33" bestFit="1" customWidth="1"/>
    <col min="9" max="9" width="9.42578125" style="33" bestFit="1" customWidth="1"/>
    <col min="10" max="255" width="9.140625" style="33"/>
    <col min="256" max="256" width="71.42578125" style="33" customWidth="1"/>
    <col min="257" max="257" width="6" style="33" customWidth="1"/>
    <col min="258" max="258" width="20.140625" style="33" customWidth="1"/>
    <col min="259" max="259" width="12.5703125" style="33" customWidth="1"/>
    <col min="260" max="260" width="13.140625" style="33" customWidth="1"/>
    <col min="261" max="261" width="12.5703125" style="33" customWidth="1"/>
    <col min="262" max="511" width="9.140625" style="33"/>
    <col min="512" max="512" width="71.42578125" style="33" customWidth="1"/>
    <col min="513" max="513" width="6" style="33" customWidth="1"/>
    <col min="514" max="514" width="20.140625" style="33" customWidth="1"/>
    <col min="515" max="515" width="12.5703125" style="33" customWidth="1"/>
    <col min="516" max="516" width="13.140625" style="33" customWidth="1"/>
    <col min="517" max="517" width="12.5703125" style="33" customWidth="1"/>
    <col min="518" max="767" width="9.140625" style="33"/>
    <col min="768" max="768" width="71.42578125" style="33" customWidth="1"/>
    <col min="769" max="769" width="6" style="33" customWidth="1"/>
    <col min="770" max="770" width="20.140625" style="33" customWidth="1"/>
    <col min="771" max="771" width="12.5703125" style="33" customWidth="1"/>
    <col min="772" max="772" width="13.140625" style="33" customWidth="1"/>
    <col min="773" max="773" width="12.5703125" style="33" customWidth="1"/>
    <col min="774" max="1023" width="9.140625" style="33"/>
    <col min="1024" max="1024" width="71.42578125" style="33" customWidth="1"/>
    <col min="1025" max="1025" width="6" style="33" customWidth="1"/>
    <col min="1026" max="1026" width="20.140625" style="33" customWidth="1"/>
    <col min="1027" max="1027" width="12.5703125" style="33" customWidth="1"/>
    <col min="1028" max="1028" width="13.140625" style="33" customWidth="1"/>
    <col min="1029" max="1029" width="12.5703125" style="33" customWidth="1"/>
    <col min="1030" max="1279" width="9.140625" style="33"/>
    <col min="1280" max="1280" width="71.42578125" style="33" customWidth="1"/>
    <col min="1281" max="1281" width="6" style="33" customWidth="1"/>
    <col min="1282" max="1282" width="20.140625" style="33" customWidth="1"/>
    <col min="1283" max="1283" width="12.5703125" style="33" customWidth="1"/>
    <col min="1284" max="1284" width="13.140625" style="33" customWidth="1"/>
    <col min="1285" max="1285" width="12.5703125" style="33" customWidth="1"/>
    <col min="1286" max="1535" width="9.140625" style="33"/>
    <col min="1536" max="1536" width="71.42578125" style="33" customWidth="1"/>
    <col min="1537" max="1537" width="6" style="33" customWidth="1"/>
    <col min="1538" max="1538" width="20.140625" style="33" customWidth="1"/>
    <col min="1539" max="1539" width="12.5703125" style="33" customWidth="1"/>
    <col min="1540" max="1540" width="13.140625" style="33" customWidth="1"/>
    <col min="1541" max="1541" width="12.5703125" style="33" customWidth="1"/>
    <col min="1542" max="1791" width="9.140625" style="33"/>
    <col min="1792" max="1792" width="71.42578125" style="33" customWidth="1"/>
    <col min="1793" max="1793" width="6" style="33" customWidth="1"/>
    <col min="1794" max="1794" width="20.140625" style="33" customWidth="1"/>
    <col min="1795" max="1795" width="12.5703125" style="33" customWidth="1"/>
    <col min="1796" max="1796" width="13.140625" style="33" customWidth="1"/>
    <col min="1797" max="1797" width="12.5703125" style="33" customWidth="1"/>
    <col min="1798" max="2047" width="9.140625" style="33"/>
    <col min="2048" max="2048" width="71.42578125" style="33" customWidth="1"/>
    <col min="2049" max="2049" width="6" style="33" customWidth="1"/>
    <col min="2050" max="2050" width="20.140625" style="33" customWidth="1"/>
    <col min="2051" max="2051" width="12.5703125" style="33" customWidth="1"/>
    <col min="2052" max="2052" width="13.140625" style="33" customWidth="1"/>
    <col min="2053" max="2053" width="12.5703125" style="33" customWidth="1"/>
    <col min="2054" max="2303" width="9.140625" style="33"/>
    <col min="2304" max="2304" width="71.42578125" style="33" customWidth="1"/>
    <col min="2305" max="2305" width="6" style="33" customWidth="1"/>
    <col min="2306" max="2306" width="20.140625" style="33" customWidth="1"/>
    <col min="2307" max="2307" width="12.5703125" style="33" customWidth="1"/>
    <col min="2308" max="2308" width="13.140625" style="33" customWidth="1"/>
    <col min="2309" max="2309" width="12.5703125" style="33" customWidth="1"/>
    <col min="2310" max="2559" width="9.140625" style="33"/>
    <col min="2560" max="2560" width="71.42578125" style="33" customWidth="1"/>
    <col min="2561" max="2561" width="6" style="33" customWidth="1"/>
    <col min="2562" max="2562" width="20.140625" style="33" customWidth="1"/>
    <col min="2563" max="2563" width="12.5703125" style="33" customWidth="1"/>
    <col min="2564" max="2564" width="13.140625" style="33" customWidth="1"/>
    <col min="2565" max="2565" width="12.5703125" style="33" customWidth="1"/>
    <col min="2566" max="2815" width="9.140625" style="33"/>
    <col min="2816" max="2816" width="71.42578125" style="33" customWidth="1"/>
    <col min="2817" max="2817" width="6" style="33" customWidth="1"/>
    <col min="2818" max="2818" width="20.140625" style="33" customWidth="1"/>
    <col min="2819" max="2819" width="12.5703125" style="33" customWidth="1"/>
    <col min="2820" max="2820" width="13.140625" style="33" customWidth="1"/>
    <col min="2821" max="2821" width="12.5703125" style="33" customWidth="1"/>
    <col min="2822" max="3071" width="9.140625" style="33"/>
    <col min="3072" max="3072" width="71.42578125" style="33" customWidth="1"/>
    <col min="3073" max="3073" width="6" style="33" customWidth="1"/>
    <col min="3074" max="3074" width="20.140625" style="33" customWidth="1"/>
    <col min="3075" max="3075" width="12.5703125" style="33" customWidth="1"/>
    <col min="3076" max="3076" width="13.140625" style="33" customWidth="1"/>
    <col min="3077" max="3077" width="12.5703125" style="33" customWidth="1"/>
    <col min="3078" max="3327" width="9.140625" style="33"/>
    <col min="3328" max="3328" width="71.42578125" style="33" customWidth="1"/>
    <col min="3329" max="3329" width="6" style="33" customWidth="1"/>
    <col min="3330" max="3330" width="20.140625" style="33" customWidth="1"/>
    <col min="3331" max="3331" width="12.5703125" style="33" customWidth="1"/>
    <col min="3332" max="3332" width="13.140625" style="33" customWidth="1"/>
    <col min="3333" max="3333" width="12.5703125" style="33" customWidth="1"/>
    <col min="3334" max="3583" width="9.140625" style="33"/>
    <col min="3584" max="3584" width="71.42578125" style="33" customWidth="1"/>
    <col min="3585" max="3585" width="6" style="33" customWidth="1"/>
    <col min="3586" max="3586" width="20.140625" style="33" customWidth="1"/>
    <col min="3587" max="3587" width="12.5703125" style="33" customWidth="1"/>
    <col min="3588" max="3588" width="13.140625" style="33" customWidth="1"/>
    <col min="3589" max="3589" width="12.5703125" style="33" customWidth="1"/>
    <col min="3590" max="3839" width="9.140625" style="33"/>
    <col min="3840" max="3840" width="71.42578125" style="33" customWidth="1"/>
    <col min="3841" max="3841" width="6" style="33" customWidth="1"/>
    <col min="3842" max="3842" width="20.140625" style="33" customWidth="1"/>
    <col min="3843" max="3843" width="12.5703125" style="33" customWidth="1"/>
    <col min="3844" max="3844" width="13.140625" style="33" customWidth="1"/>
    <col min="3845" max="3845" width="12.5703125" style="33" customWidth="1"/>
    <col min="3846" max="4095" width="9.140625" style="33"/>
    <col min="4096" max="4096" width="71.42578125" style="33" customWidth="1"/>
    <col min="4097" max="4097" width="6" style="33" customWidth="1"/>
    <col min="4098" max="4098" width="20.140625" style="33" customWidth="1"/>
    <col min="4099" max="4099" width="12.5703125" style="33" customWidth="1"/>
    <col min="4100" max="4100" width="13.140625" style="33" customWidth="1"/>
    <col min="4101" max="4101" width="12.5703125" style="33" customWidth="1"/>
    <col min="4102" max="4351" width="9.140625" style="33"/>
    <col min="4352" max="4352" width="71.42578125" style="33" customWidth="1"/>
    <col min="4353" max="4353" width="6" style="33" customWidth="1"/>
    <col min="4354" max="4354" width="20.140625" style="33" customWidth="1"/>
    <col min="4355" max="4355" width="12.5703125" style="33" customWidth="1"/>
    <col min="4356" max="4356" width="13.140625" style="33" customWidth="1"/>
    <col min="4357" max="4357" width="12.5703125" style="33" customWidth="1"/>
    <col min="4358" max="4607" width="9.140625" style="33"/>
    <col min="4608" max="4608" width="71.42578125" style="33" customWidth="1"/>
    <col min="4609" max="4609" width="6" style="33" customWidth="1"/>
    <col min="4610" max="4610" width="20.140625" style="33" customWidth="1"/>
    <col min="4611" max="4611" width="12.5703125" style="33" customWidth="1"/>
    <col min="4612" max="4612" width="13.140625" style="33" customWidth="1"/>
    <col min="4613" max="4613" width="12.5703125" style="33" customWidth="1"/>
    <col min="4614" max="4863" width="9.140625" style="33"/>
    <col min="4864" max="4864" width="71.42578125" style="33" customWidth="1"/>
    <col min="4865" max="4865" width="6" style="33" customWidth="1"/>
    <col min="4866" max="4866" width="20.140625" style="33" customWidth="1"/>
    <col min="4867" max="4867" width="12.5703125" style="33" customWidth="1"/>
    <col min="4868" max="4868" width="13.140625" style="33" customWidth="1"/>
    <col min="4869" max="4869" width="12.5703125" style="33" customWidth="1"/>
    <col min="4870" max="5119" width="9.140625" style="33"/>
    <col min="5120" max="5120" width="71.42578125" style="33" customWidth="1"/>
    <col min="5121" max="5121" width="6" style="33" customWidth="1"/>
    <col min="5122" max="5122" width="20.140625" style="33" customWidth="1"/>
    <col min="5123" max="5123" width="12.5703125" style="33" customWidth="1"/>
    <col min="5124" max="5124" width="13.140625" style="33" customWidth="1"/>
    <col min="5125" max="5125" width="12.5703125" style="33" customWidth="1"/>
    <col min="5126" max="5375" width="9.140625" style="33"/>
    <col min="5376" max="5376" width="71.42578125" style="33" customWidth="1"/>
    <col min="5377" max="5377" width="6" style="33" customWidth="1"/>
    <col min="5378" max="5378" width="20.140625" style="33" customWidth="1"/>
    <col min="5379" max="5379" width="12.5703125" style="33" customWidth="1"/>
    <col min="5380" max="5380" width="13.140625" style="33" customWidth="1"/>
    <col min="5381" max="5381" width="12.5703125" style="33" customWidth="1"/>
    <col min="5382" max="5631" width="9.140625" style="33"/>
    <col min="5632" max="5632" width="71.42578125" style="33" customWidth="1"/>
    <col min="5633" max="5633" width="6" style="33" customWidth="1"/>
    <col min="5634" max="5634" width="20.140625" style="33" customWidth="1"/>
    <col min="5635" max="5635" width="12.5703125" style="33" customWidth="1"/>
    <col min="5636" max="5636" width="13.140625" style="33" customWidth="1"/>
    <col min="5637" max="5637" width="12.5703125" style="33" customWidth="1"/>
    <col min="5638" max="5887" width="9.140625" style="33"/>
    <col min="5888" max="5888" width="71.42578125" style="33" customWidth="1"/>
    <col min="5889" max="5889" width="6" style="33" customWidth="1"/>
    <col min="5890" max="5890" width="20.140625" style="33" customWidth="1"/>
    <col min="5891" max="5891" width="12.5703125" style="33" customWidth="1"/>
    <col min="5892" max="5892" width="13.140625" style="33" customWidth="1"/>
    <col min="5893" max="5893" width="12.5703125" style="33" customWidth="1"/>
    <col min="5894" max="6143" width="9.140625" style="33"/>
    <col min="6144" max="6144" width="71.42578125" style="33" customWidth="1"/>
    <col min="6145" max="6145" width="6" style="33" customWidth="1"/>
    <col min="6146" max="6146" width="20.140625" style="33" customWidth="1"/>
    <col min="6147" max="6147" width="12.5703125" style="33" customWidth="1"/>
    <col min="6148" max="6148" width="13.140625" style="33" customWidth="1"/>
    <col min="6149" max="6149" width="12.5703125" style="33" customWidth="1"/>
    <col min="6150" max="6399" width="9.140625" style="33"/>
    <col min="6400" max="6400" width="71.42578125" style="33" customWidth="1"/>
    <col min="6401" max="6401" width="6" style="33" customWidth="1"/>
    <col min="6402" max="6402" width="20.140625" style="33" customWidth="1"/>
    <col min="6403" max="6403" width="12.5703125" style="33" customWidth="1"/>
    <col min="6404" max="6404" width="13.140625" style="33" customWidth="1"/>
    <col min="6405" max="6405" width="12.5703125" style="33" customWidth="1"/>
    <col min="6406" max="6655" width="9.140625" style="33"/>
    <col min="6656" max="6656" width="71.42578125" style="33" customWidth="1"/>
    <col min="6657" max="6657" width="6" style="33" customWidth="1"/>
    <col min="6658" max="6658" width="20.140625" style="33" customWidth="1"/>
    <col min="6659" max="6659" width="12.5703125" style="33" customWidth="1"/>
    <col min="6660" max="6660" width="13.140625" style="33" customWidth="1"/>
    <col min="6661" max="6661" width="12.5703125" style="33" customWidth="1"/>
    <col min="6662" max="6911" width="9.140625" style="33"/>
    <col min="6912" max="6912" width="71.42578125" style="33" customWidth="1"/>
    <col min="6913" max="6913" width="6" style="33" customWidth="1"/>
    <col min="6914" max="6914" width="20.140625" style="33" customWidth="1"/>
    <col min="6915" max="6915" width="12.5703125" style="33" customWidth="1"/>
    <col min="6916" max="6916" width="13.140625" style="33" customWidth="1"/>
    <col min="6917" max="6917" width="12.5703125" style="33" customWidth="1"/>
    <col min="6918" max="7167" width="9.140625" style="33"/>
    <col min="7168" max="7168" width="71.42578125" style="33" customWidth="1"/>
    <col min="7169" max="7169" width="6" style="33" customWidth="1"/>
    <col min="7170" max="7170" width="20.140625" style="33" customWidth="1"/>
    <col min="7171" max="7171" width="12.5703125" style="33" customWidth="1"/>
    <col min="7172" max="7172" width="13.140625" style="33" customWidth="1"/>
    <col min="7173" max="7173" width="12.5703125" style="33" customWidth="1"/>
    <col min="7174" max="7423" width="9.140625" style="33"/>
    <col min="7424" max="7424" width="71.42578125" style="33" customWidth="1"/>
    <col min="7425" max="7425" width="6" style="33" customWidth="1"/>
    <col min="7426" max="7426" width="20.140625" style="33" customWidth="1"/>
    <col min="7427" max="7427" width="12.5703125" style="33" customWidth="1"/>
    <col min="7428" max="7428" width="13.140625" style="33" customWidth="1"/>
    <col min="7429" max="7429" width="12.5703125" style="33" customWidth="1"/>
    <col min="7430" max="7679" width="9.140625" style="33"/>
    <col min="7680" max="7680" width="71.42578125" style="33" customWidth="1"/>
    <col min="7681" max="7681" width="6" style="33" customWidth="1"/>
    <col min="7682" max="7682" width="20.140625" style="33" customWidth="1"/>
    <col min="7683" max="7683" width="12.5703125" style="33" customWidth="1"/>
    <col min="7684" max="7684" width="13.140625" style="33" customWidth="1"/>
    <col min="7685" max="7685" width="12.5703125" style="33" customWidth="1"/>
    <col min="7686" max="7935" width="9.140625" style="33"/>
    <col min="7936" max="7936" width="71.42578125" style="33" customWidth="1"/>
    <col min="7937" max="7937" width="6" style="33" customWidth="1"/>
    <col min="7938" max="7938" width="20.140625" style="33" customWidth="1"/>
    <col min="7939" max="7939" width="12.5703125" style="33" customWidth="1"/>
    <col min="7940" max="7940" width="13.140625" style="33" customWidth="1"/>
    <col min="7941" max="7941" width="12.5703125" style="33" customWidth="1"/>
    <col min="7942" max="8191" width="9.140625" style="33"/>
    <col min="8192" max="8192" width="71.42578125" style="33" customWidth="1"/>
    <col min="8193" max="8193" width="6" style="33" customWidth="1"/>
    <col min="8194" max="8194" width="20.140625" style="33" customWidth="1"/>
    <col min="8195" max="8195" width="12.5703125" style="33" customWidth="1"/>
    <col min="8196" max="8196" width="13.140625" style="33" customWidth="1"/>
    <col min="8197" max="8197" width="12.5703125" style="33" customWidth="1"/>
    <col min="8198" max="8447" width="9.140625" style="33"/>
    <col min="8448" max="8448" width="71.42578125" style="33" customWidth="1"/>
    <col min="8449" max="8449" width="6" style="33" customWidth="1"/>
    <col min="8450" max="8450" width="20.140625" style="33" customWidth="1"/>
    <col min="8451" max="8451" width="12.5703125" style="33" customWidth="1"/>
    <col min="8452" max="8452" width="13.140625" style="33" customWidth="1"/>
    <col min="8453" max="8453" width="12.5703125" style="33" customWidth="1"/>
    <col min="8454" max="8703" width="9.140625" style="33"/>
    <col min="8704" max="8704" width="71.42578125" style="33" customWidth="1"/>
    <col min="8705" max="8705" width="6" style="33" customWidth="1"/>
    <col min="8706" max="8706" width="20.140625" style="33" customWidth="1"/>
    <col min="8707" max="8707" width="12.5703125" style="33" customWidth="1"/>
    <col min="8708" max="8708" width="13.140625" style="33" customWidth="1"/>
    <col min="8709" max="8709" width="12.5703125" style="33" customWidth="1"/>
    <col min="8710" max="8959" width="9.140625" style="33"/>
    <col min="8960" max="8960" width="71.42578125" style="33" customWidth="1"/>
    <col min="8961" max="8961" width="6" style="33" customWidth="1"/>
    <col min="8962" max="8962" width="20.140625" style="33" customWidth="1"/>
    <col min="8963" max="8963" width="12.5703125" style="33" customWidth="1"/>
    <col min="8964" max="8964" width="13.140625" style="33" customWidth="1"/>
    <col min="8965" max="8965" width="12.5703125" style="33" customWidth="1"/>
    <col min="8966" max="9215" width="9.140625" style="33"/>
    <col min="9216" max="9216" width="71.42578125" style="33" customWidth="1"/>
    <col min="9217" max="9217" width="6" style="33" customWidth="1"/>
    <col min="9218" max="9218" width="20.140625" style="33" customWidth="1"/>
    <col min="9219" max="9219" width="12.5703125" style="33" customWidth="1"/>
    <col min="9220" max="9220" width="13.140625" style="33" customWidth="1"/>
    <col min="9221" max="9221" width="12.5703125" style="33" customWidth="1"/>
    <col min="9222" max="9471" width="9.140625" style="33"/>
    <col min="9472" max="9472" width="71.42578125" style="33" customWidth="1"/>
    <col min="9473" max="9473" width="6" style="33" customWidth="1"/>
    <col min="9474" max="9474" width="20.140625" style="33" customWidth="1"/>
    <col min="9475" max="9475" width="12.5703125" style="33" customWidth="1"/>
    <col min="9476" max="9476" width="13.140625" style="33" customWidth="1"/>
    <col min="9477" max="9477" width="12.5703125" style="33" customWidth="1"/>
    <col min="9478" max="9727" width="9.140625" style="33"/>
    <col min="9728" max="9728" width="71.42578125" style="33" customWidth="1"/>
    <col min="9729" max="9729" width="6" style="33" customWidth="1"/>
    <col min="9730" max="9730" width="20.140625" style="33" customWidth="1"/>
    <col min="9731" max="9731" width="12.5703125" style="33" customWidth="1"/>
    <col min="9732" max="9732" width="13.140625" style="33" customWidth="1"/>
    <col min="9733" max="9733" width="12.5703125" style="33" customWidth="1"/>
    <col min="9734" max="9983" width="9.140625" style="33"/>
    <col min="9984" max="9984" width="71.42578125" style="33" customWidth="1"/>
    <col min="9985" max="9985" width="6" style="33" customWidth="1"/>
    <col min="9986" max="9986" width="20.140625" style="33" customWidth="1"/>
    <col min="9987" max="9987" width="12.5703125" style="33" customWidth="1"/>
    <col min="9988" max="9988" width="13.140625" style="33" customWidth="1"/>
    <col min="9989" max="9989" width="12.5703125" style="33" customWidth="1"/>
    <col min="9990" max="10239" width="9.140625" style="33"/>
    <col min="10240" max="10240" width="71.42578125" style="33" customWidth="1"/>
    <col min="10241" max="10241" width="6" style="33" customWidth="1"/>
    <col min="10242" max="10242" width="20.140625" style="33" customWidth="1"/>
    <col min="10243" max="10243" width="12.5703125" style="33" customWidth="1"/>
    <col min="10244" max="10244" width="13.140625" style="33" customWidth="1"/>
    <col min="10245" max="10245" width="12.5703125" style="33" customWidth="1"/>
    <col min="10246" max="10495" width="9.140625" style="33"/>
    <col min="10496" max="10496" width="71.42578125" style="33" customWidth="1"/>
    <col min="10497" max="10497" width="6" style="33" customWidth="1"/>
    <col min="10498" max="10498" width="20.140625" style="33" customWidth="1"/>
    <col min="10499" max="10499" width="12.5703125" style="33" customWidth="1"/>
    <col min="10500" max="10500" width="13.140625" style="33" customWidth="1"/>
    <col min="10501" max="10501" width="12.5703125" style="33" customWidth="1"/>
    <col min="10502" max="10751" width="9.140625" style="33"/>
    <col min="10752" max="10752" width="71.42578125" style="33" customWidth="1"/>
    <col min="10753" max="10753" width="6" style="33" customWidth="1"/>
    <col min="10754" max="10754" width="20.140625" style="33" customWidth="1"/>
    <col min="10755" max="10755" width="12.5703125" style="33" customWidth="1"/>
    <col min="10756" max="10756" width="13.140625" style="33" customWidth="1"/>
    <col min="10757" max="10757" width="12.5703125" style="33" customWidth="1"/>
    <col min="10758" max="11007" width="9.140625" style="33"/>
    <col min="11008" max="11008" width="71.42578125" style="33" customWidth="1"/>
    <col min="11009" max="11009" width="6" style="33" customWidth="1"/>
    <col min="11010" max="11010" width="20.140625" style="33" customWidth="1"/>
    <col min="11011" max="11011" width="12.5703125" style="33" customWidth="1"/>
    <col min="11012" max="11012" width="13.140625" style="33" customWidth="1"/>
    <col min="11013" max="11013" width="12.5703125" style="33" customWidth="1"/>
    <col min="11014" max="11263" width="9.140625" style="33"/>
    <col min="11264" max="11264" width="71.42578125" style="33" customWidth="1"/>
    <col min="11265" max="11265" width="6" style="33" customWidth="1"/>
    <col min="11266" max="11266" width="20.140625" style="33" customWidth="1"/>
    <col min="11267" max="11267" width="12.5703125" style="33" customWidth="1"/>
    <col min="11268" max="11268" width="13.140625" style="33" customWidth="1"/>
    <col min="11269" max="11269" width="12.5703125" style="33" customWidth="1"/>
    <col min="11270" max="11519" width="9.140625" style="33"/>
    <col min="11520" max="11520" width="71.42578125" style="33" customWidth="1"/>
    <col min="11521" max="11521" width="6" style="33" customWidth="1"/>
    <col min="11522" max="11522" width="20.140625" style="33" customWidth="1"/>
    <col min="11523" max="11523" width="12.5703125" style="33" customWidth="1"/>
    <col min="11524" max="11524" width="13.140625" style="33" customWidth="1"/>
    <col min="11525" max="11525" width="12.5703125" style="33" customWidth="1"/>
    <col min="11526" max="11775" width="9.140625" style="33"/>
    <col min="11776" max="11776" width="71.42578125" style="33" customWidth="1"/>
    <col min="11777" max="11777" width="6" style="33" customWidth="1"/>
    <col min="11778" max="11778" width="20.140625" style="33" customWidth="1"/>
    <col min="11779" max="11779" width="12.5703125" style="33" customWidth="1"/>
    <col min="11780" max="11780" width="13.140625" style="33" customWidth="1"/>
    <col min="11781" max="11781" width="12.5703125" style="33" customWidth="1"/>
    <col min="11782" max="12031" width="9.140625" style="33"/>
    <col min="12032" max="12032" width="71.42578125" style="33" customWidth="1"/>
    <col min="12033" max="12033" width="6" style="33" customWidth="1"/>
    <col min="12034" max="12034" width="20.140625" style="33" customWidth="1"/>
    <col min="12035" max="12035" width="12.5703125" style="33" customWidth="1"/>
    <col min="12036" max="12036" width="13.140625" style="33" customWidth="1"/>
    <col min="12037" max="12037" width="12.5703125" style="33" customWidth="1"/>
    <col min="12038" max="12287" width="9.140625" style="33"/>
    <col min="12288" max="12288" width="71.42578125" style="33" customWidth="1"/>
    <col min="12289" max="12289" width="6" style="33" customWidth="1"/>
    <col min="12290" max="12290" width="20.140625" style="33" customWidth="1"/>
    <col min="12291" max="12291" width="12.5703125" style="33" customWidth="1"/>
    <col min="12292" max="12292" width="13.140625" style="33" customWidth="1"/>
    <col min="12293" max="12293" width="12.5703125" style="33" customWidth="1"/>
    <col min="12294" max="12543" width="9.140625" style="33"/>
    <col min="12544" max="12544" width="71.42578125" style="33" customWidth="1"/>
    <col min="12545" max="12545" width="6" style="33" customWidth="1"/>
    <col min="12546" max="12546" width="20.140625" style="33" customWidth="1"/>
    <col min="12547" max="12547" width="12.5703125" style="33" customWidth="1"/>
    <col min="12548" max="12548" width="13.140625" style="33" customWidth="1"/>
    <col min="12549" max="12549" width="12.5703125" style="33" customWidth="1"/>
    <col min="12550" max="12799" width="9.140625" style="33"/>
    <col min="12800" max="12800" width="71.42578125" style="33" customWidth="1"/>
    <col min="12801" max="12801" width="6" style="33" customWidth="1"/>
    <col min="12802" max="12802" width="20.140625" style="33" customWidth="1"/>
    <col min="12803" max="12803" width="12.5703125" style="33" customWidth="1"/>
    <col min="12804" max="12804" width="13.140625" style="33" customWidth="1"/>
    <col min="12805" max="12805" width="12.5703125" style="33" customWidth="1"/>
    <col min="12806" max="13055" width="9.140625" style="33"/>
    <col min="13056" max="13056" width="71.42578125" style="33" customWidth="1"/>
    <col min="13057" max="13057" width="6" style="33" customWidth="1"/>
    <col min="13058" max="13058" width="20.140625" style="33" customWidth="1"/>
    <col min="13059" max="13059" width="12.5703125" style="33" customWidth="1"/>
    <col min="13060" max="13060" width="13.140625" style="33" customWidth="1"/>
    <col min="13061" max="13061" width="12.5703125" style="33" customWidth="1"/>
    <col min="13062" max="13311" width="9.140625" style="33"/>
    <col min="13312" max="13312" width="71.42578125" style="33" customWidth="1"/>
    <col min="13313" max="13313" width="6" style="33" customWidth="1"/>
    <col min="13314" max="13314" width="20.140625" style="33" customWidth="1"/>
    <col min="13315" max="13315" width="12.5703125" style="33" customWidth="1"/>
    <col min="13316" max="13316" width="13.140625" style="33" customWidth="1"/>
    <col min="13317" max="13317" width="12.5703125" style="33" customWidth="1"/>
    <col min="13318" max="13567" width="9.140625" style="33"/>
    <col min="13568" max="13568" width="71.42578125" style="33" customWidth="1"/>
    <col min="13569" max="13569" width="6" style="33" customWidth="1"/>
    <col min="13570" max="13570" width="20.140625" style="33" customWidth="1"/>
    <col min="13571" max="13571" width="12.5703125" style="33" customWidth="1"/>
    <col min="13572" max="13572" width="13.140625" style="33" customWidth="1"/>
    <col min="13573" max="13573" width="12.5703125" style="33" customWidth="1"/>
    <col min="13574" max="13823" width="9.140625" style="33"/>
    <col min="13824" max="13824" width="71.42578125" style="33" customWidth="1"/>
    <col min="13825" max="13825" width="6" style="33" customWidth="1"/>
    <col min="13826" max="13826" width="20.140625" style="33" customWidth="1"/>
    <col min="13827" max="13827" width="12.5703125" style="33" customWidth="1"/>
    <col min="13828" max="13828" width="13.140625" style="33" customWidth="1"/>
    <col min="13829" max="13829" width="12.5703125" style="33" customWidth="1"/>
    <col min="13830" max="14079" width="9.140625" style="33"/>
    <col min="14080" max="14080" width="71.42578125" style="33" customWidth="1"/>
    <col min="14081" max="14081" width="6" style="33" customWidth="1"/>
    <col min="14082" max="14082" width="20.140625" style="33" customWidth="1"/>
    <col min="14083" max="14083" width="12.5703125" style="33" customWidth="1"/>
    <col min="14084" max="14084" width="13.140625" style="33" customWidth="1"/>
    <col min="14085" max="14085" width="12.5703125" style="33" customWidth="1"/>
    <col min="14086" max="14335" width="9.140625" style="33"/>
    <col min="14336" max="14336" width="71.42578125" style="33" customWidth="1"/>
    <col min="14337" max="14337" width="6" style="33" customWidth="1"/>
    <col min="14338" max="14338" width="20.140625" style="33" customWidth="1"/>
    <col min="14339" max="14339" width="12.5703125" style="33" customWidth="1"/>
    <col min="14340" max="14340" width="13.140625" style="33" customWidth="1"/>
    <col min="14341" max="14341" width="12.5703125" style="33" customWidth="1"/>
    <col min="14342" max="14591" width="9.140625" style="33"/>
    <col min="14592" max="14592" width="71.42578125" style="33" customWidth="1"/>
    <col min="14593" max="14593" width="6" style="33" customWidth="1"/>
    <col min="14594" max="14594" width="20.140625" style="33" customWidth="1"/>
    <col min="14595" max="14595" width="12.5703125" style="33" customWidth="1"/>
    <col min="14596" max="14596" width="13.140625" style="33" customWidth="1"/>
    <col min="14597" max="14597" width="12.5703125" style="33" customWidth="1"/>
    <col min="14598" max="14847" width="9.140625" style="33"/>
    <col min="14848" max="14848" width="71.42578125" style="33" customWidth="1"/>
    <col min="14849" max="14849" width="6" style="33" customWidth="1"/>
    <col min="14850" max="14850" width="20.140625" style="33" customWidth="1"/>
    <col min="14851" max="14851" width="12.5703125" style="33" customWidth="1"/>
    <col min="14852" max="14852" width="13.140625" style="33" customWidth="1"/>
    <col min="14853" max="14853" width="12.5703125" style="33" customWidth="1"/>
    <col min="14854" max="15103" width="9.140625" style="33"/>
    <col min="15104" max="15104" width="71.42578125" style="33" customWidth="1"/>
    <col min="15105" max="15105" width="6" style="33" customWidth="1"/>
    <col min="15106" max="15106" width="20.140625" style="33" customWidth="1"/>
    <col min="15107" max="15107" width="12.5703125" style="33" customWidth="1"/>
    <col min="15108" max="15108" width="13.140625" style="33" customWidth="1"/>
    <col min="15109" max="15109" width="12.5703125" style="33" customWidth="1"/>
    <col min="15110" max="15359" width="9.140625" style="33"/>
    <col min="15360" max="15360" width="71.42578125" style="33" customWidth="1"/>
    <col min="15361" max="15361" width="6" style="33" customWidth="1"/>
    <col min="15362" max="15362" width="20.140625" style="33" customWidth="1"/>
    <col min="15363" max="15363" width="12.5703125" style="33" customWidth="1"/>
    <col min="15364" max="15364" width="13.140625" style="33" customWidth="1"/>
    <col min="15365" max="15365" width="12.5703125" style="33" customWidth="1"/>
    <col min="15366" max="15615" width="9.140625" style="33"/>
    <col min="15616" max="15616" width="71.42578125" style="33" customWidth="1"/>
    <col min="15617" max="15617" width="6" style="33" customWidth="1"/>
    <col min="15618" max="15618" width="20.140625" style="33" customWidth="1"/>
    <col min="15619" max="15619" width="12.5703125" style="33" customWidth="1"/>
    <col min="15620" max="15620" width="13.140625" style="33" customWidth="1"/>
    <col min="15621" max="15621" width="12.5703125" style="33" customWidth="1"/>
    <col min="15622" max="15871" width="9.140625" style="33"/>
    <col min="15872" max="15872" width="71.42578125" style="33" customWidth="1"/>
    <col min="15873" max="15873" width="6" style="33" customWidth="1"/>
    <col min="15874" max="15874" width="20.140625" style="33" customWidth="1"/>
    <col min="15875" max="15875" width="12.5703125" style="33" customWidth="1"/>
    <col min="15876" max="15876" width="13.140625" style="33" customWidth="1"/>
    <col min="15877" max="15877" width="12.5703125" style="33" customWidth="1"/>
    <col min="15878" max="16127" width="9.140625" style="33"/>
    <col min="16128" max="16128" width="71.42578125" style="33" customWidth="1"/>
    <col min="16129" max="16129" width="6" style="33" customWidth="1"/>
    <col min="16130" max="16130" width="20.140625" style="33" customWidth="1"/>
    <col min="16131" max="16131" width="12.5703125" style="33" customWidth="1"/>
    <col min="16132" max="16132" width="13.140625" style="33" customWidth="1"/>
    <col min="16133" max="16133" width="12.5703125" style="33" customWidth="1"/>
    <col min="16134" max="16384" width="9.140625" style="33"/>
  </cols>
  <sheetData>
    <row r="1" spans="1:9" ht="15.2" customHeight="1">
      <c r="A1" s="46"/>
      <c r="B1" s="47"/>
      <c r="C1" s="47"/>
      <c r="D1" s="47"/>
      <c r="E1" s="47"/>
    </row>
    <row r="2" spans="1:9" ht="15">
      <c r="A2" s="54"/>
      <c r="B2" s="55"/>
      <c r="C2" s="55"/>
      <c r="D2" s="55"/>
      <c r="E2" s="55"/>
    </row>
    <row r="3" spans="1:9" ht="15">
      <c r="A3" s="56"/>
      <c r="B3" s="57"/>
      <c r="C3" s="57"/>
      <c r="D3" s="57"/>
      <c r="E3" s="57"/>
    </row>
    <row r="4" spans="1:9">
      <c r="A4" s="58"/>
      <c r="B4" s="57"/>
      <c r="C4" s="57"/>
      <c r="D4" s="57"/>
      <c r="E4" s="57"/>
    </row>
    <row r="5" spans="1:9">
      <c r="A5" s="58"/>
      <c r="B5" s="57"/>
      <c r="C5" s="57"/>
      <c r="D5" s="58"/>
      <c r="E5" s="43"/>
    </row>
    <row r="6" spans="1:9" ht="11.25" customHeight="1">
      <c r="A6" s="58"/>
      <c r="B6" s="57"/>
      <c r="C6" s="57"/>
      <c r="D6" s="49"/>
      <c r="E6" s="43"/>
    </row>
    <row r="7" spans="1:9" ht="33" customHeight="1">
      <c r="A7" s="58"/>
      <c r="B7" s="57"/>
      <c r="C7" s="57"/>
      <c r="D7" s="49"/>
      <c r="E7" s="59"/>
    </row>
    <row r="8" spans="1:9">
      <c r="A8" s="60"/>
      <c r="B8" s="57"/>
      <c r="C8" s="57"/>
      <c r="D8" s="49"/>
      <c r="E8" s="43"/>
    </row>
    <row r="9" spans="1:9" ht="15.75">
      <c r="A9" s="70" t="s">
        <v>206</v>
      </c>
      <c r="B9" s="70"/>
      <c r="C9" s="70"/>
      <c r="D9" s="70"/>
      <c r="E9" s="70"/>
    </row>
    <row r="10" spans="1:9" ht="15.75">
      <c r="A10" s="43"/>
      <c r="B10" s="43"/>
      <c r="C10" s="43"/>
      <c r="D10" s="43"/>
      <c r="E10" s="29" t="s">
        <v>44</v>
      </c>
    </row>
    <row r="11" spans="1:9" ht="70.5" customHeight="1">
      <c r="A11" s="45" t="s">
        <v>101</v>
      </c>
      <c r="B11" s="45" t="s">
        <v>158</v>
      </c>
      <c r="C11" s="45" t="s">
        <v>172</v>
      </c>
      <c r="D11" s="45" t="s">
        <v>173</v>
      </c>
      <c r="E11" s="45" t="s">
        <v>207</v>
      </c>
    </row>
    <row r="12" spans="1:9">
      <c r="A12" s="50" t="s">
        <v>174</v>
      </c>
      <c r="B12" s="51" t="s">
        <v>103</v>
      </c>
      <c r="C12" s="52">
        <v>3824.31142</v>
      </c>
      <c r="D12" s="52">
        <v>918.79138999999998</v>
      </c>
      <c r="E12" s="52">
        <v>24.025014939813659</v>
      </c>
      <c r="G12" s="39"/>
      <c r="H12" s="39"/>
      <c r="I12" s="39"/>
    </row>
    <row r="13" spans="1:9">
      <c r="A13" s="50" t="s">
        <v>175</v>
      </c>
      <c r="B13" s="51"/>
      <c r="C13" s="53"/>
      <c r="D13" s="53"/>
      <c r="E13" s="53"/>
      <c r="G13" s="39"/>
      <c r="H13" s="39"/>
      <c r="I13" s="39"/>
    </row>
    <row r="14" spans="1:9">
      <c r="A14" s="50" t="s">
        <v>157</v>
      </c>
      <c r="B14" s="51" t="s">
        <v>156</v>
      </c>
      <c r="C14" s="52">
        <v>989.37482999999997</v>
      </c>
      <c r="D14" s="52">
        <v>223.30739000000003</v>
      </c>
      <c r="E14" s="52">
        <v>22.570554983696123</v>
      </c>
      <c r="G14" s="39"/>
      <c r="H14" s="39"/>
      <c r="I14" s="39"/>
    </row>
    <row r="15" spans="1:9">
      <c r="A15" s="50" t="s">
        <v>155</v>
      </c>
      <c r="B15" s="51" t="s">
        <v>154</v>
      </c>
      <c r="C15" s="52">
        <v>115.17</v>
      </c>
      <c r="D15" s="52">
        <v>28.27732</v>
      </c>
      <c r="E15" s="52">
        <v>24.552678648953719</v>
      </c>
      <c r="G15" s="39"/>
      <c r="H15" s="39"/>
      <c r="I15" s="39"/>
    </row>
    <row r="16" spans="1:9">
      <c r="A16" s="50" t="s">
        <v>153</v>
      </c>
      <c r="B16" s="51" t="s">
        <v>152</v>
      </c>
      <c r="C16" s="52">
        <v>115.17</v>
      </c>
      <c r="D16" s="52">
        <v>28.27732</v>
      </c>
      <c r="E16" s="52">
        <v>24.552678648953719</v>
      </c>
      <c r="G16" s="39"/>
      <c r="H16" s="39"/>
      <c r="I16" s="39"/>
    </row>
    <row r="17" spans="1:9" ht="56.25">
      <c r="A17" s="50" t="s">
        <v>151</v>
      </c>
      <c r="B17" s="51" t="s">
        <v>176</v>
      </c>
      <c r="C17" s="52">
        <v>115.17</v>
      </c>
      <c r="D17" s="52">
        <v>28.11364</v>
      </c>
      <c r="E17" s="52">
        <v>24.410558305114179</v>
      </c>
      <c r="G17" s="39"/>
      <c r="H17" s="39"/>
      <c r="I17" s="39"/>
    </row>
    <row r="18" spans="1:9" ht="33.75">
      <c r="A18" s="50" t="s">
        <v>177</v>
      </c>
      <c r="B18" s="51" t="s">
        <v>178</v>
      </c>
      <c r="C18" s="52">
        <v>0</v>
      </c>
      <c r="D18" s="52">
        <v>0.16368000000000002</v>
      </c>
      <c r="E18" s="52"/>
      <c r="G18" s="39"/>
      <c r="H18" s="39"/>
      <c r="I18" s="39"/>
    </row>
    <row r="19" spans="1:9" ht="22.5">
      <c r="A19" s="50" t="s">
        <v>150</v>
      </c>
      <c r="B19" s="51" t="s">
        <v>149</v>
      </c>
      <c r="C19" s="52">
        <v>597.98482999999999</v>
      </c>
      <c r="D19" s="52">
        <v>161.46104</v>
      </c>
      <c r="E19" s="52">
        <v>27.000858867941517</v>
      </c>
      <c r="G19" s="39"/>
      <c r="H19" s="39"/>
      <c r="I19" s="39"/>
    </row>
    <row r="20" spans="1:9" ht="22.5">
      <c r="A20" s="50" t="s">
        <v>148</v>
      </c>
      <c r="B20" s="51" t="s">
        <v>147</v>
      </c>
      <c r="C20" s="52">
        <v>597.98482999999999</v>
      </c>
      <c r="D20" s="52">
        <v>161.46104</v>
      </c>
      <c r="E20" s="52">
        <v>27.000858867941517</v>
      </c>
      <c r="G20" s="39"/>
      <c r="H20" s="39"/>
      <c r="I20" s="39"/>
    </row>
    <row r="21" spans="1:9" ht="56.25">
      <c r="A21" s="50" t="s">
        <v>97</v>
      </c>
      <c r="B21" s="51" t="s">
        <v>146</v>
      </c>
      <c r="C21" s="52">
        <v>216.84492</v>
      </c>
      <c r="D21" s="52">
        <v>70.928690000000003</v>
      </c>
      <c r="E21" s="52">
        <v>32.709408179818098</v>
      </c>
      <c r="G21" s="39"/>
      <c r="H21" s="39"/>
      <c r="I21" s="39"/>
    </row>
    <row r="22" spans="1:9" ht="90">
      <c r="A22" s="50" t="s">
        <v>179</v>
      </c>
      <c r="B22" s="51" t="s">
        <v>180</v>
      </c>
      <c r="C22" s="52">
        <v>216.84492</v>
      </c>
      <c r="D22" s="52">
        <v>70.928690000000003</v>
      </c>
      <c r="E22" s="52">
        <v>32.709408179818098</v>
      </c>
      <c r="G22" s="39"/>
      <c r="H22" s="39"/>
      <c r="I22" s="39"/>
    </row>
    <row r="23" spans="1:9" ht="67.5">
      <c r="A23" s="50" t="s">
        <v>90</v>
      </c>
      <c r="B23" s="51" t="s">
        <v>145</v>
      </c>
      <c r="C23" s="52">
        <v>1.5193399999999999</v>
      </c>
      <c r="D23" s="52">
        <v>0.49557999999999996</v>
      </c>
      <c r="E23" s="52">
        <v>32.618110495346663</v>
      </c>
      <c r="G23" s="39"/>
      <c r="H23" s="39"/>
      <c r="I23" s="39"/>
    </row>
    <row r="24" spans="1:9" ht="101.25">
      <c r="A24" s="50" t="s">
        <v>181</v>
      </c>
      <c r="B24" s="51" t="s">
        <v>182</v>
      </c>
      <c r="C24" s="52">
        <v>1.5193399999999999</v>
      </c>
      <c r="D24" s="52">
        <v>0.49557999999999996</v>
      </c>
      <c r="E24" s="52">
        <v>32.618110495346663</v>
      </c>
      <c r="G24" s="39"/>
      <c r="H24" s="39"/>
      <c r="I24" s="39"/>
    </row>
    <row r="25" spans="1:9" ht="56.25">
      <c r="A25" s="50" t="s">
        <v>91</v>
      </c>
      <c r="B25" s="51" t="s">
        <v>144</v>
      </c>
      <c r="C25" s="52">
        <v>419.94333</v>
      </c>
      <c r="D25" s="52">
        <v>103.99609</v>
      </c>
      <c r="E25" s="52">
        <v>24.764315223199283</v>
      </c>
      <c r="G25" s="39"/>
      <c r="H25" s="39"/>
      <c r="I25" s="39"/>
    </row>
    <row r="26" spans="1:9" ht="90">
      <c r="A26" s="50" t="s">
        <v>183</v>
      </c>
      <c r="B26" s="51" t="s">
        <v>184</v>
      </c>
      <c r="C26" s="52">
        <v>419.94333</v>
      </c>
      <c r="D26" s="52">
        <v>103.99609</v>
      </c>
      <c r="E26" s="52">
        <v>24.764315223199283</v>
      </c>
      <c r="G26" s="39"/>
      <c r="H26" s="39"/>
      <c r="I26" s="39"/>
    </row>
    <row r="27" spans="1:9" ht="56.25">
      <c r="A27" s="50" t="s">
        <v>92</v>
      </c>
      <c r="B27" s="51" t="s">
        <v>143</v>
      </c>
      <c r="C27" s="52">
        <v>-40.322760000000002</v>
      </c>
      <c r="D27" s="52">
        <v>-13.95932</v>
      </c>
      <c r="E27" s="52">
        <v>34.618959614867627</v>
      </c>
      <c r="G27" s="39"/>
      <c r="H27" s="39"/>
      <c r="I27" s="39"/>
    </row>
    <row r="28" spans="1:9" ht="90">
      <c r="A28" s="50" t="s">
        <v>185</v>
      </c>
      <c r="B28" s="51" t="s">
        <v>186</v>
      </c>
      <c r="C28" s="52">
        <v>-40.322760000000002</v>
      </c>
      <c r="D28" s="52">
        <v>-13.95932</v>
      </c>
      <c r="E28" s="52">
        <v>34.618959614867627</v>
      </c>
      <c r="G28" s="39"/>
      <c r="H28" s="39"/>
      <c r="I28" s="39"/>
    </row>
    <row r="29" spans="1:9">
      <c r="A29" s="50" t="s">
        <v>142</v>
      </c>
      <c r="B29" s="51" t="s">
        <v>141</v>
      </c>
      <c r="C29" s="52">
        <v>9</v>
      </c>
      <c r="D29" s="52">
        <v>12.858000000000001</v>
      </c>
      <c r="E29" s="52">
        <v>142.86666666666667</v>
      </c>
      <c r="G29" s="39"/>
      <c r="H29" s="39"/>
      <c r="I29" s="39"/>
    </row>
    <row r="30" spans="1:9">
      <c r="A30" s="50" t="s">
        <v>93</v>
      </c>
      <c r="B30" s="51" t="s">
        <v>140</v>
      </c>
      <c r="C30" s="52">
        <v>9</v>
      </c>
      <c r="D30" s="52">
        <v>12.858000000000001</v>
      </c>
      <c r="E30" s="52">
        <v>142.86666666666667</v>
      </c>
      <c r="G30" s="39"/>
      <c r="H30" s="39"/>
      <c r="I30" s="39"/>
    </row>
    <row r="31" spans="1:9">
      <c r="A31" s="50" t="s">
        <v>93</v>
      </c>
      <c r="B31" s="51" t="s">
        <v>187</v>
      </c>
      <c r="C31" s="52">
        <v>9</v>
      </c>
      <c r="D31" s="52">
        <v>12.858000000000001</v>
      </c>
      <c r="E31" s="52">
        <v>142.86666666666667</v>
      </c>
      <c r="G31" s="39"/>
      <c r="H31" s="39"/>
      <c r="I31" s="39"/>
    </row>
    <row r="32" spans="1:9">
      <c r="A32" s="50" t="s">
        <v>139</v>
      </c>
      <c r="B32" s="51" t="s">
        <v>138</v>
      </c>
      <c r="C32" s="52">
        <v>262.22000000000003</v>
      </c>
      <c r="D32" s="52">
        <v>18.662419999999997</v>
      </c>
      <c r="E32" s="52">
        <v>7.1170848905499184</v>
      </c>
      <c r="G32" s="39"/>
      <c r="H32" s="39"/>
      <c r="I32" s="39"/>
    </row>
    <row r="33" spans="1:9">
      <c r="A33" s="50" t="s">
        <v>137</v>
      </c>
      <c r="B33" s="51" t="s">
        <v>136</v>
      </c>
      <c r="C33" s="52">
        <v>6.22</v>
      </c>
      <c r="D33" s="52">
        <v>0.11264</v>
      </c>
      <c r="E33" s="52">
        <v>1.8109324758842447</v>
      </c>
      <c r="G33" s="39"/>
      <c r="H33" s="39"/>
      <c r="I33" s="39"/>
    </row>
    <row r="34" spans="1:9" ht="33.75">
      <c r="A34" s="50" t="s">
        <v>94</v>
      </c>
      <c r="B34" s="51" t="s">
        <v>188</v>
      </c>
      <c r="C34" s="52">
        <v>6.22</v>
      </c>
      <c r="D34" s="52">
        <v>0.11264</v>
      </c>
      <c r="E34" s="52">
        <v>1.8109324758842447</v>
      </c>
      <c r="G34" s="39"/>
      <c r="H34" s="39"/>
      <c r="I34" s="39"/>
    </row>
    <row r="35" spans="1:9">
      <c r="A35" s="50" t="s">
        <v>135</v>
      </c>
      <c r="B35" s="51" t="s">
        <v>134</v>
      </c>
      <c r="C35" s="52">
        <v>256</v>
      </c>
      <c r="D35" s="52">
        <v>18.549779999999998</v>
      </c>
      <c r="E35" s="52">
        <v>7.2460078124999994</v>
      </c>
      <c r="G35" s="39"/>
      <c r="H35" s="39"/>
      <c r="I35" s="39"/>
    </row>
    <row r="36" spans="1:9">
      <c r="A36" s="50" t="s">
        <v>133</v>
      </c>
      <c r="B36" s="51" t="s">
        <v>189</v>
      </c>
      <c r="C36" s="52">
        <v>18</v>
      </c>
      <c r="D36" s="52">
        <v>4.3199499999999995</v>
      </c>
      <c r="E36" s="52">
        <v>23.999722222222218</v>
      </c>
      <c r="G36" s="39"/>
      <c r="H36" s="39"/>
      <c r="I36" s="39"/>
    </row>
    <row r="37" spans="1:9" ht="22.5">
      <c r="A37" s="50" t="s">
        <v>132</v>
      </c>
      <c r="B37" s="51" t="s">
        <v>190</v>
      </c>
      <c r="C37" s="52">
        <v>18</v>
      </c>
      <c r="D37" s="52">
        <v>4.3199499999999995</v>
      </c>
      <c r="E37" s="52">
        <v>23.999722222222218</v>
      </c>
      <c r="G37" s="39"/>
      <c r="H37" s="39"/>
      <c r="I37" s="39"/>
    </row>
    <row r="38" spans="1:9">
      <c r="A38" s="50" t="s">
        <v>131</v>
      </c>
      <c r="B38" s="51" t="s">
        <v>191</v>
      </c>
      <c r="C38" s="52">
        <v>238</v>
      </c>
      <c r="D38" s="52">
        <v>14.22983</v>
      </c>
      <c r="E38" s="52">
        <v>5.9789201680672273</v>
      </c>
      <c r="G38" s="39"/>
      <c r="H38" s="39"/>
      <c r="I38" s="39"/>
    </row>
    <row r="39" spans="1:9" ht="22.5">
      <c r="A39" s="50" t="s">
        <v>98</v>
      </c>
      <c r="B39" s="51" t="s">
        <v>192</v>
      </c>
      <c r="C39" s="52">
        <v>238</v>
      </c>
      <c r="D39" s="52">
        <v>14.22983</v>
      </c>
      <c r="E39" s="52">
        <v>5.9789201680672273</v>
      </c>
      <c r="G39" s="39"/>
      <c r="H39" s="39"/>
      <c r="I39" s="39"/>
    </row>
    <row r="40" spans="1:9">
      <c r="A40" s="50" t="s">
        <v>130</v>
      </c>
      <c r="B40" s="51" t="s">
        <v>129</v>
      </c>
      <c r="C40" s="52">
        <v>5</v>
      </c>
      <c r="D40" s="52">
        <v>1</v>
      </c>
      <c r="E40" s="52">
        <v>20</v>
      </c>
      <c r="G40" s="39"/>
      <c r="H40" s="39"/>
      <c r="I40" s="39"/>
    </row>
    <row r="41" spans="1:9" ht="33.75">
      <c r="A41" s="50" t="s">
        <v>128</v>
      </c>
      <c r="B41" s="51" t="s">
        <v>127</v>
      </c>
      <c r="C41" s="52">
        <v>5</v>
      </c>
      <c r="D41" s="52">
        <v>1</v>
      </c>
      <c r="E41" s="52">
        <v>20</v>
      </c>
      <c r="G41" s="39"/>
      <c r="H41" s="39"/>
      <c r="I41" s="39"/>
    </row>
    <row r="42" spans="1:9" ht="56.25">
      <c r="A42" s="50" t="s">
        <v>95</v>
      </c>
      <c r="B42" s="51" t="s">
        <v>193</v>
      </c>
      <c r="C42" s="52">
        <v>5</v>
      </c>
      <c r="D42" s="52">
        <v>1</v>
      </c>
      <c r="E42" s="52">
        <v>20</v>
      </c>
      <c r="G42" s="39"/>
      <c r="H42" s="39"/>
      <c r="I42" s="39"/>
    </row>
    <row r="43" spans="1:9">
      <c r="A43" s="50" t="s">
        <v>165</v>
      </c>
      <c r="B43" s="51" t="s">
        <v>166</v>
      </c>
      <c r="C43" s="52">
        <v>0</v>
      </c>
      <c r="D43" s="52">
        <v>1.0486099999999998</v>
      </c>
      <c r="E43" s="52"/>
      <c r="G43" s="39"/>
      <c r="H43" s="39"/>
      <c r="I43" s="39"/>
    </row>
    <row r="44" spans="1:9">
      <c r="A44" s="50" t="s">
        <v>194</v>
      </c>
      <c r="B44" s="51" t="s">
        <v>195</v>
      </c>
      <c r="C44" s="52">
        <v>0</v>
      </c>
      <c r="D44" s="52">
        <v>1.0486099999999998</v>
      </c>
      <c r="E44" s="52"/>
      <c r="G44" s="39"/>
      <c r="H44" s="39"/>
      <c r="I44" s="39"/>
    </row>
    <row r="45" spans="1:9" ht="22.5">
      <c r="A45" s="50" t="s">
        <v>96</v>
      </c>
      <c r="B45" s="51" t="s">
        <v>196</v>
      </c>
      <c r="C45" s="52">
        <v>0</v>
      </c>
      <c r="D45" s="52">
        <v>1.0486099999999998</v>
      </c>
      <c r="E45" s="52"/>
      <c r="G45" s="39"/>
      <c r="H45" s="39"/>
      <c r="I45" s="39"/>
    </row>
    <row r="46" spans="1:9">
      <c r="A46" s="50" t="s">
        <v>126</v>
      </c>
      <c r="B46" s="51" t="s">
        <v>125</v>
      </c>
      <c r="C46" s="52">
        <v>2834.9365899999998</v>
      </c>
      <c r="D46" s="52">
        <v>695.48400000000004</v>
      </c>
      <c r="E46" s="52">
        <v>24.532612209149978</v>
      </c>
      <c r="G46" s="39"/>
      <c r="H46" s="39"/>
      <c r="I46" s="39"/>
    </row>
    <row r="47" spans="1:9" ht="22.5">
      <c r="A47" s="50" t="s">
        <v>124</v>
      </c>
      <c r="B47" s="51" t="s">
        <v>123</v>
      </c>
      <c r="C47" s="52">
        <v>2834.9365899999998</v>
      </c>
      <c r="D47" s="52">
        <v>695.48400000000004</v>
      </c>
      <c r="E47" s="52">
        <v>24.532612209149978</v>
      </c>
      <c r="G47" s="39"/>
      <c r="H47" s="39"/>
      <c r="I47" s="39"/>
    </row>
    <row r="48" spans="1:9" ht="22.5">
      <c r="A48" s="50" t="s">
        <v>170</v>
      </c>
      <c r="B48" s="51" t="s">
        <v>197</v>
      </c>
      <c r="C48" s="52">
        <v>2745</v>
      </c>
      <c r="D48" s="52">
        <v>673</v>
      </c>
      <c r="E48" s="52">
        <v>24.517304189435336</v>
      </c>
      <c r="G48" s="39"/>
      <c r="H48" s="39"/>
      <c r="I48" s="39"/>
    </row>
    <row r="49" spans="1:9">
      <c r="A49" s="50" t="s">
        <v>122</v>
      </c>
      <c r="B49" s="51" t="s">
        <v>198</v>
      </c>
      <c r="C49" s="52">
        <v>2745</v>
      </c>
      <c r="D49" s="52">
        <v>673</v>
      </c>
      <c r="E49" s="52">
        <v>24.517304189435336</v>
      </c>
      <c r="G49" s="39"/>
      <c r="H49" s="39"/>
      <c r="I49" s="39"/>
    </row>
    <row r="50" spans="1:9" ht="22.5">
      <c r="A50" s="50" t="s">
        <v>99</v>
      </c>
      <c r="B50" s="51" t="s">
        <v>199</v>
      </c>
      <c r="C50" s="52">
        <v>2745</v>
      </c>
      <c r="D50" s="52">
        <v>673</v>
      </c>
      <c r="E50" s="52">
        <v>24.517304189435336</v>
      </c>
      <c r="G50" s="39"/>
      <c r="H50" s="39"/>
      <c r="I50" s="39"/>
    </row>
    <row r="51" spans="1:9" ht="22.5">
      <c r="A51" s="50" t="s">
        <v>171</v>
      </c>
      <c r="B51" s="51" t="s">
        <v>200</v>
      </c>
      <c r="C51" s="52">
        <v>89.936589999999995</v>
      </c>
      <c r="D51" s="52">
        <v>22.484000000000002</v>
      </c>
      <c r="E51" s="52">
        <v>24.999835995560876</v>
      </c>
      <c r="G51" s="39"/>
      <c r="H51" s="39"/>
      <c r="I51" s="39"/>
    </row>
    <row r="52" spans="1:9" ht="33.75">
      <c r="A52" s="50" t="s">
        <v>121</v>
      </c>
      <c r="B52" s="51" t="s">
        <v>201</v>
      </c>
      <c r="C52" s="52">
        <v>89.936589999999995</v>
      </c>
      <c r="D52" s="52">
        <v>22.484000000000002</v>
      </c>
      <c r="E52" s="52">
        <v>24.999835995560876</v>
      </c>
      <c r="G52" s="39"/>
      <c r="H52" s="39"/>
      <c r="I52" s="39"/>
    </row>
    <row r="53" spans="1:9" ht="33.75">
      <c r="A53" s="50" t="s">
        <v>100</v>
      </c>
      <c r="B53" s="51" t="s">
        <v>202</v>
      </c>
      <c r="C53" s="52">
        <v>89.936589999999995</v>
      </c>
      <c r="D53" s="52">
        <v>22.484000000000002</v>
      </c>
      <c r="E53" s="52">
        <v>24.999835995560876</v>
      </c>
      <c r="G53" s="39"/>
      <c r="H53" s="39"/>
      <c r="I53" s="39"/>
    </row>
    <row r="54" spans="1:9">
      <c r="A54" s="35"/>
      <c r="B54" s="48"/>
      <c r="C54" s="49"/>
      <c r="D54" s="49"/>
      <c r="E54" s="49"/>
    </row>
  </sheetData>
  <mergeCells count="1">
    <mergeCell ref="A9:E9"/>
  </mergeCells>
  <pageMargins left="0.78740157480314965" right="0.31496062992125984" top="0.43307086614173229" bottom="0.43307086614173229" header="0.39370078740157483" footer="0.39370078740157483"/>
  <pageSetup paperSize="9" fitToHeight="0"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dimension ref="A1:J42"/>
  <sheetViews>
    <sheetView showGridLines="0" topLeftCell="A7" workbookViewId="0">
      <selection activeCell="B3" sqref="B3"/>
    </sheetView>
  </sheetViews>
  <sheetFormatPr defaultRowHeight="12.75"/>
  <cols>
    <col min="1" max="1" width="1.42578125" style="26" customWidth="1"/>
    <col min="2" max="2" width="47.42578125" style="26" customWidth="1"/>
    <col min="3" max="3" width="7" style="26" customWidth="1"/>
    <col min="4" max="4" width="6.28515625" style="26" customWidth="1"/>
    <col min="5" max="5" width="9.42578125" style="26" customWidth="1"/>
    <col min="6" max="6" width="8.7109375" style="26" customWidth="1"/>
    <col min="7" max="7" width="10" style="26" customWidth="1"/>
    <col min="8" max="8" width="12" style="26" customWidth="1"/>
    <col min="9" max="235" width="9.140625" style="26" customWidth="1"/>
    <col min="236" max="16384" width="9.140625" style="26"/>
  </cols>
  <sheetData>
    <row r="1" spans="1:8" ht="78" customHeight="1">
      <c r="A1" s="15"/>
      <c r="B1" s="15"/>
      <c r="C1" s="16"/>
      <c r="D1" s="16"/>
      <c r="E1" s="73"/>
      <c r="F1" s="73"/>
      <c r="G1" s="73"/>
      <c r="H1" s="17"/>
    </row>
    <row r="2" spans="1:8" ht="18" customHeight="1">
      <c r="A2" s="15"/>
      <c r="B2" s="15"/>
      <c r="C2" s="16"/>
      <c r="D2" s="16"/>
      <c r="E2" s="61"/>
      <c r="F2" s="61"/>
      <c r="G2" s="61"/>
      <c r="H2" s="17"/>
    </row>
    <row r="3" spans="1:8" ht="18" customHeight="1">
      <c r="A3" s="15"/>
      <c r="B3" s="15"/>
      <c r="C3" s="16"/>
      <c r="D3" s="16"/>
      <c r="E3" s="61"/>
      <c r="F3" s="61"/>
      <c r="G3" s="61"/>
      <c r="H3" s="17"/>
    </row>
    <row r="4" spans="1:8" ht="32.25" customHeight="1">
      <c r="A4" s="74" t="s">
        <v>208</v>
      </c>
      <c r="B4" s="74"/>
      <c r="C4" s="74"/>
      <c r="D4" s="74"/>
      <c r="E4" s="74"/>
      <c r="F4" s="74"/>
      <c r="G4" s="74"/>
      <c r="H4" s="18"/>
    </row>
    <row r="5" spans="1:8" ht="21.75" customHeight="1">
      <c r="A5" s="27"/>
      <c r="B5" s="27"/>
      <c r="C5" s="27"/>
      <c r="D5" s="27"/>
      <c r="E5" s="28"/>
      <c r="F5" s="28"/>
      <c r="G5" s="29" t="s">
        <v>44</v>
      </c>
      <c r="H5" s="17"/>
    </row>
    <row r="6" spans="1:8" ht="81" customHeight="1">
      <c r="A6" s="5"/>
      <c r="B6" s="62" t="s">
        <v>43</v>
      </c>
      <c r="C6" s="63" t="s">
        <v>40</v>
      </c>
      <c r="D6" s="63" t="s">
        <v>39</v>
      </c>
      <c r="E6" s="64" t="s">
        <v>172</v>
      </c>
      <c r="F6" s="64" t="s">
        <v>173</v>
      </c>
      <c r="G6" s="64" t="s">
        <v>207</v>
      </c>
      <c r="H6" s="5"/>
    </row>
    <row r="7" spans="1:8" ht="12.75" customHeight="1">
      <c r="A7" s="6"/>
      <c r="B7" s="8" t="s">
        <v>8</v>
      </c>
      <c r="C7" s="10">
        <v>1</v>
      </c>
      <c r="D7" s="10">
        <v>0</v>
      </c>
      <c r="E7" s="12">
        <f>Ведомственная!H8</f>
        <v>1694.84104</v>
      </c>
      <c r="F7" s="12">
        <f>Ведомственная!I8</f>
        <v>444.27</v>
      </c>
      <c r="G7" s="12">
        <f>Ведомственная!J8</f>
        <v>26.21307777630874</v>
      </c>
      <c r="H7" s="7" t="s">
        <v>0</v>
      </c>
    </row>
    <row r="8" spans="1:8" ht="29.25" customHeight="1">
      <c r="A8" s="6"/>
      <c r="B8" s="8" t="s">
        <v>29</v>
      </c>
      <c r="C8" s="10">
        <v>1</v>
      </c>
      <c r="D8" s="10">
        <v>2</v>
      </c>
      <c r="E8" s="12">
        <f>Ведомственная!H9</f>
        <v>481.5</v>
      </c>
      <c r="F8" s="12">
        <f>Ведомственная!I9</f>
        <v>36.590000000000003</v>
      </c>
      <c r="G8" s="12">
        <f>Ведомственная!J9</f>
        <v>7.5991692627206646</v>
      </c>
      <c r="H8" s="7" t="s">
        <v>0</v>
      </c>
    </row>
    <row r="9" spans="1:8" ht="55.5" customHeight="1">
      <c r="A9" s="6"/>
      <c r="B9" s="8" t="s">
        <v>27</v>
      </c>
      <c r="C9" s="10">
        <v>1</v>
      </c>
      <c r="D9" s="10">
        <v>4</v>
      </c>
      <c r="E9" s="12">
        <f>Ведомственная!H14</f>
        <v>1087.11608</v>
      </c>
      <c r="F9" s="12">
        <f>Ведомственная!I14</f>
        <v>394.65999999999997</v>
      </c>
      <c r="G9" s="12">
        <f>Ведомственная!J14</f>
        <v>36.303390894558376</v>
      </c>
      <c r="H9" s="7" t="s">
        <v>0</v>
      </c>
    </row>
    <row r="10" spans="1:8" ht="40.5" customHeight="1">
      <c r="A10" s="6"/>
      <c r="B10" s="8" t="s">
        <v>7</v>
      </c>
      <c r="C10" s="10">
        <v>1</v>
      </c>
      <c r="D10" s="10">
        <v>6</v>
      </c>
      <c r="E10" s="12">
        <f>Ведомственная!H21</f>
        <v>23.89096</v>
      </c>
      <c r="F10" s="12">
        <f>Ведомственная!I21</f>
        <v>13.02</v>
      </c>
      <c r="G10" s="12">
        <f>Ведомственная!J21</f>
        <v>54.497600766147528</v>
      </c>
      <c r="H10" s="7" t="s">
        <v>0</v>
      </c>
    </row>
    <row r="11" spans="1:8" ht="14.25" customHeight="1">
      <c r="A11" s="6"/>
      <c r="B11" s="8" t="s">
        <v>36</v>
      </c>
      <c r="C11" s="10">
        <v>1</v>
      </c>
      <c r="D11" s="10">
        <v>11</v>
      </c>
      <c r="E11" s="12">
        <f>Ведомственная!H28</f>
        <v>10</v>
      </c>
      <c r="F11" s="12">
        <f>Ведомственная!I28</f>
        <v>0</v>
      </c>
      <c r="G11" s="12">
        <f>Ведомственная!J28</f>
        <v>0</v>
      </c>
      <c r="H11" s="7"/>
    </row>
    <row r="12" spans="1:8" ht="12.75" customHeight="1">
      <c r="A12" s="6"/>
      <c r="B12" s="8" t="s">
        <v>26</v>
      </c>
      <c r="C12" s="10">
        <v>1</v>
      </c>
      <c r="D12" s="10">
        <v>13</v>
      </c>
      <c r="E12" s="12">
        <f>Ведомственная!H33</f>
        <v>92.334000000000003</v>
      </c>
      <c r="F12" s="12">
        <f>Ведомственная!I33</f>
        <v>0</v>
      </c>
      <c r="G12" s="12">
        <f>Ведомственная!J33</f>
        <v>0</v>
      </c>
      <c r="H12" s="7" t="s">
        <v>0</v>
      </c>
    </row>
    <row r="13" spans="1:8" ht="15.75" customHeight="1">
      <c r="A13" s="6"/>
      <c r="B13" s="8" t="s">
        <v>34</v>
      </c>
      <c r="C13" s="10">
        <v>2</v>
      </c>
      <c r="D13" s="10">
        <v>0</v>
      </c>
      <c r="E13" s="12">
        <f>Ведомственная!H38</f>
        <v>89.94</v>
      </c>
      <c r="F13" s="12">
        <f>Ведомственная!I38</f>
        <v>22.48</v>
      </c>
      <c r="G13" s="12">
        <f>Ведомственная!J38</f>
        <v>24.994440738269962</v>
      </c>
      <c r="H13" s="7" t="s">
        <v>0</v>
      </c>
    </row>
    <row r="14" spans="1:8" ht="12.75" customHeight="1">
      <c r="A14" s="6"/>
      <c r="B14" s="8" t="s">
        <v>33</v>
      </c>
      <c r="C14" s="10">
        <v>2</v>
      </c>
      <c r="D14" s="10">
        <v>3</v>
      </c>
      <c r="E14" s="12">
        <f>Ведомственная!H39</f>
        <v>89.94</v>
      </c>
      <c r="F14" s="12">
        <f>Ведомственная!I39</f>
        <v>22.48</v>
      </c>
      <c r="G14" s="12">
        <f>Ведомственная!J39</f>
        <v>24.994440738269962</v>
      </c>
      <c r="H14" s="7" t="s">
        <v>0</v>
      </c>
    </row>
    <row r="15" spans="1:8" ht="27.75" customHeight="1">
      <c r="A15" s="6"/>
      <c r="B15" s="8" t="s">
        <v>23</v>
      </c>
      <c r="C15" s="10">
        <v>3</v>
      </c>
      <c r="D15" s="10">
        <v>0</v>
      </c>
      <c r="E15" s="12">
        <f>Ведомственная!H46</f>
        <v>370</v>
      </c>
      <c r="F15" s="12">
        <f>Ведомственная!I46</f>
        <v>86.31</v>
      </c>
      <c r="G15" s="12">
        <f>Ведомственная!J46</f>
        <v>23.327027027027029</v>
      </c>
      <c r="H15" s="7" t="s">
        <v>0</v>
      </c>
    </row>
    <row r="16" spans="1:8" ht="39" customHeight="1">
      <c r="A16" s="6"/>
      <c r="B16" s="8" t="s">
        <v>22</v>
      </c>
      <c r="C16" s="10">
        <v>3</v>
      </c>
      <c r="D16" s="10">
        <v>9</v>
      </c>
      <c r="E16" s="12">
        <f>Ведомственная!H47</f>
        <v>20</v>
      </c>
      <c r="F16" s="12">
        <f>Ведомственная!I47</f>
        <v>0</v>
      </c>
      <c r="G16" s="12">
        <f>Ведомственная!J47</f>
        <v>0</v>
      </c>
      <c r="H16" s="7" t="s">
        <v>0</v>
      </c>
    </row>
    <row r="17" spans="1:8" ht="18" customHeight="1">
      <c r="A17" s="6"/>
      <c r="B17" s="8" t="s">
        <v>55</v>
      </c>
      <c r="C17" s="10">
        <v>3</v>
      </c>
      <c r="D17" s="10">
        <v>10</v>
      </c>
      <c r="E17" s="12">
        <f>Ведомственная!H56</f>
        <v>350</v>
      </c>
      <c r="F17" s="12">
        <f>Ведомственная!I56</f>
        <v>86.31</v>
      </c>
      <c r="G17" s="12">
        <f>Ведомственная!J56</f>
        <v>24.66</v>
      </c>
      <c r="H17" s="7"/>
    </row>
    <row r="18" spans="1:8" ht="29.25" hidden="1" customHeight="1">
      <c r="A18" s="6"/>
      <c r="B18" s="8" t="s">
        <v>21</v>
      </c>
      <c r="C18" s="10">
        <v>3</v>
      </c>
      <c r="D18" s="10">
        <v>14</v>
      </c>
      <c r="E18" s="12">
        <f>Ведомственная!H69</f>
        <v>0</v>
      </c>
      <c r="F18" s="12">
        <f>Ведомственная!I69</f>
        <v>0</v>
      </c>
      <c r="G18" s="12" t="e">
        <f>Ведомственная!J69</f>
        <v>#DIV/0!</v>
      </c>
      <c r="H18" s="7" t="s">
        <v>0</v>
      </c>
    </row>
    <row r="19" spans="1:8" ht="12.75" customHeight="1">
      <c r="A19" s="6"/>
      <c r="B19" s="8" t="s">
        <v>20</v>
      </c>
      <c r="C19" s="10">
        <v>4</v>
      </c>
      <c r="D19" s="10">
        <v>0</v>
      </c>
      <c r="E19" s="12">
        <f>Ведомственная!H74</f>
        <v>600.59383000000003</v>
      </c>
      <c r="F19" s="12">
        <f>Ведомственная!I74</f>
        <v>359.75</v>
      </c>
      <c r="G19" s="12">
        <f>Ведомственная!J74</f>
        <v>59.899050244988359</v>
      </c>
      <c r="H19" s="7" t="s">
        <v>0</v>
      </c>
    </row>
    <row r="20" spans="1:8" ht="12.75" customHeight="1">
      <c r="A20" s="6"/>
      <c r="B20" s="8" t="s">
        <v>19</v>
      </c>
      <c r="C20" s="10">
        <v>4</v>
      </c>
      <c r="D20" s="10">
        <v>9</v>
      </c>
      <c r="E20" s="12">
        <f>Ведомственная!H75</f>
        <v>597.98482999999999</v>
      </c>
      <c r="F20" s="12">
        <f>Ведомственная!I75</f>
        <v>359.75</v>
      </c>
      <c r="G20" s="12">
        <f>Ведомственная!J75</f>
        <v>60.160389018564231</v>
      </c>
      <c r="H20" s="7" t="s">
        <v>0</v>
      </c>
    </row>
    <row r="21" spans="1:8" ht="17.25" customHeight="1">
      <c r="A21" s="6"/>
      <c r="B21" s="8" t="s">
        <v>18</v>
      </c>
      <c r="C21" s="10">
        <v>4</v>
      </c>
      <c r="D21" s="10">
        <v>12</v>
      </c>
      <c r="E21" s="12">
        <f>Ведомственная!H82</f>
        <v>2.609</v>
      </c>
      <c r="F21" s="12">
        <f>Ведомственная!I82</f>
        <v>0</v>
      </c>
      <c r="G21" s="12">
        <f>Ведомственная!J82</f>
        <v>0</v>
      </c>
      <c r="H21" s="7" t="s">
        <v>0</v>
      </c>
    </row>
    <row r="22" spans="1:8" ht="12.75" customHeight="1">
      <c r="A22" s="6"/>
      <c r="B22" s="8" t="s">
        <v>16</v>
      </c>
      <c r="C22" s="10">
        <v>5</v>
      </c>
      <c r="D22" s="10">
        <v>0</v>
      </c>
      <c r="E22" s="12">
        <f>Ведомственная!H87</f>
        <v>374.93995999999999</v>
      </c>
      <c r="F22" s="12">
        <f>Ведомственная!I87</f>
        <v>0</v>
      </c>
      <c r="G22" s="12">
        <f>Ведомственная!J87</f>
        <v>0</v>
      </c>
      <c r="H22" s="7" t="s">
        <v>0</v>
      </c>
    </row>
    <row r="23" spans="1:8" ht="12.75" hidden="1" customHeight="1">
      <c r="A23" s="6"/>
      <c r="B23" s="8" t="s">
        <v>15</v>
      </c>
      <c r="C23" s="10">
        <v>5</v>
      </c>
      <c r="D23" s="10">
        <v>2</v>
      </c>
      <c r="E23" s="12">
        <f>Ведомственная!H88</f>
        <v>0</v>
      </c>
      <c r="F23" s="12">
        <f>Ведомственная!I88</f>
        <v>0</v>
      </c>
      <c r="G23" s="12" t="e">
        <f>Ведомственная!J88</f>
        <v>#DIV/0!</v>
      </c>
      <c r="H23" s="7" t="s">
        <v>0</v>
      </c>
    </row>
    <row r="24" spans="1:8" ht="17.25" customHeight="1">
      <c r="A24" s="6"/>
      <c r="B24" s="8" t="s">
        <v>73</v>
      </c>
      <c r="C24" s="10">
        <v>5</v>
      </c>
      <c r="D24" s="10">
        <v>3</v>
      </c>
      <c r="E24" s="12">
        <f>Ведомственная!H99</f>
        <v>374.93995999999999</v>
      </c>
      <c r="F24" s="12">
        <f>Ведомственная!I99</f>
        <v>0</v>
      </c>
      <c r="G24" s="12">
        <f>Ведомственная!J99</f>
        <v>0</v>
      </c>
      <c r="H24" s="7" t="s">
        <v>0</v>
      </c>
    </row>
    <row r="25" spans="1:8" ht="15.75" customHeight="1">
      <c r="A25" s="6"/>
      <c r="B25" s="8" t="s">
        <v>32</v>
      </c>
      <c r="C25" s="10">
        <v>8</v>
      </c>
      <c r="D25" s="10">
        <v>0</v>
      </c>
      <c r="E25" s="12">
        <f>Ведомственная!H114</f>
        <v>694</v>
      </c>
      <c r="F25" s="12">
        <f>Ведомственная!I114</f>
        <v>103.00999999999999</v>
      </c>
      <c r="G25" s="12">
        <f>Ведомственная!J114</f>
        <v>14.842939481268012</v>
      </c>
      <c r="H25" s="7" t="s">
        <v>0</v>
      </c>
    </row>
    <row r="26" spans="1:8" ht="18" customHeight="1">
      <c r="A26" s="6"/>
      <c r="B26" s="8" t="s">
        <v>31</v>
      </c>
      <c r="C26" s="10">
        <v>8</v>
      </c>
      <c r="D26" s="10">
        <v>1</v>
      </c>
      <c r="E26" s="12">
        <f>Ведомственная!H115</f>
        <v>694</v>
      </c>
      <c r="F26" s="12">
        <f>Ведомственная!I115</f>
        <v>103.00999999999999</v>
      </c>
      <c r="G26" s="12">
        <f>Ведомственная!J115</f>
        <v>14.842939481268012</v>
      </c>
      <c r="H26" s="7" t="s">
        <v>0</v>
      </c>
    </row>
    <row r="27" spans="1:8" ht="15.75" hidden="1" customHeight="1">
      <c r="A27" s="6"/>
      <c r="B27" s="8" t="s">
        <v>14</v>
      </c>
      <c r="C27" s="10">
        <v>10</v>
      </c>
      <c r="D27" s="10">
        <v>0</v>
      </c>
      <c r="E27" s="12">
        <f>Ведомственная!H125</f>
        <v>0</v>
      </c>
      <c r="F27" s="12">
        <f>Ведомственная!I125</f>
        <v>0</v>
      </c>
      <c r="G27" s="12" t="e">
        <f>Ведомственная!J125</f>
        <v>#DIV/0!</v>
      </c>
      <c r="H27" s="7" t="s">
        <v>0</v>
      </c>
    </row>
    <row r="28" spans="1:8" s="30" customFormat="1" ht="15.75" hidden="1" customHeight="1">
      <c r="A28" s="6"/>
      <c r="B28" s="8" t="s">
        <v>159</v>
      </c>
      <c r="C28" s="10">
        <v>10</v>
      </c>
      <c r="D28" s="10">
        <v>1</v>
      </c>
      <c r="E28" s="12">
        <f>Ведомственная!H130</f>
        <v>0</v>
      </c>
      <c r="F28" s="12">
        <f>Ведомственная!I130</f>
        <v>0</v>
      </c>
      <c r="G28" s="12" t="e">
        <f>Ведомственная!J130</f>
        <v>#DIV/0!</v>
      </c>
      <c r="H28" s="7"/>
    </row>
    <row r="29" spans="1:8" ht="16.5" hidden="1" customHeight="1">
      <c r="A29" s="6"/>
      <c r="B29" s="8" t="s">
        <v>13</v>
      </c>
      <c r="C29" s="10">
        <v>10</v>
      </c>
      <c r="D29" s="10">
        <v>3</v>
      </c>
      <c r="E29" s="12">
        <f>Ведомственная!H131</f>
        <v>0</v>
      </c>
      <c r="F29" s="12">
        <f>Ведомственная!I131</f>
        <v>0</v>
      </c>
      <c r="G29" s="12" t="e">
        <f>Ведомственная!J131</f>
        <v>#DIV/0!</v>
      </c>
      <c r="H29" s="7" t="s">
        <v>0</v>
      </c>
    </row>
    <row r="30" spans="1:8" ht="12.75" hidden="1" customHeight="1">
      <c r="A30" s="6"/>
      <c r="B30" s="8" t="s">
        <v>10</v>
      </c>
      <c r="C30" s="10">
        <v>11</v>
      </c>
      <c r="D30" s="10">
        <v>0</v>
      </c>
      <c r="E30" s="12">
        <f>Ведомственная!H138</f>
        <v>0</v>
      </c>
      <c r="F30" s="12">
        <f>Ведомственная!I138</f>
        <v>0</v>
      </c>
      <c r="G30" s="12" t="e">
        <f>Ведомственная!J138</f>
        <v>#DIV/0!</v>
      </c>
      <c r="H30" s="7" t="s">
        <v>0</v>
      </c>
    </row>
    <row r="31" spans="1:8" ht="12.75" hidden="1" customHeight="1">
      <c r="A31" s="6"/>
      <c r="B31" s="8" t="s">
        <v>9</v>
      </c>
      <c r="C31" s="10">
        <v>11</v>
      </c>
      <c r="D31" s="10">
        <v>1</v>
      </c>
      <c r="E31" s="12">
        <f>Ведомственная!H139</f>
        <v>0</v>
      </c>
      <c r="F31" s="12">
        <f>Ведомственная!I139</f>
        <v>0</v>
      </c>
      <c r="G31" s="12" t="e">
        <f>Ведомственная!J139</f>
        <v>#DIV/0!</v>
      </c>
      <c r="H31" s="7" t="s">
        <v>0</v>
      </c>
    </row>
    <row r="32" spans="1:8" ht="18.75" customHeight="1">
      <c r="A32" s="15"/>
      <c r="B32" s="71" t="s">
        <v>1</v>
      </c>
      <c r="C32" s="72"/>
      <c r="D32" s="72"/>
      <c r="E32" s="14">
        <f>Ведомственная!H144</f>
        <v>3824.3148299999998</v>
      </c>
      <c r="F32" s="14">
        <f>Ведомственная!I144</f>
        <v>1015.8199999999999</v>
      </c>
      <c r="G32" s="14">
        <f>Ведомственная!J144</f>
        <v>26.562143682088013</v>
      </c>
      <c r="H32" s="2" t="s">
        <v>0</v>
      </c>
    </row>
    <row r="33" spans="1:10" ht="11.25" customHeight="1">
      <c r="A33" s="15"/>
      <c r="B33" s="4"/>
      <c r="C33" s="4"/>
      <c r="D33" s="4"/>
      <c r="E33" s="3"/>
      <c r="F33" s="3"/>
      <c r="G33" s="3"/>
      <c r="H33" s="2" t="s">
        <v>0</v>
      </c>
    </row>
    <row r="36" spans="1:10">
      <c r="E36" s="22"/>
      <c r="F36" s="22"/>
      <c r="G36" s="22"/>
    </row>
    <row r="38" spans="1:10">
      <c r="E38" s="21"/>
      <c r="F38" s="21"/>
      <c r="G38" s="21"/>
      <c r="I38" s="23"/>
      <c r="J38" s="24"/>
    </row>
    <row r="39" spans="1:10">
      <c r="I39" s="23"/>
      <c r="J39" s="24"/>
    </row>
    <row r="40" spans="1:10">
      <c r="I40" s="23"/>
      <c r="J40" s="24"/>
    </row>
    <row r="41" spans="1:10">
      <c r="I41" s="23"/>
      <c r="J41" s="24"/>
    </row>
    <row r="42" spans="1:10">
      <c r="I42" s="23"/>
      <c r="J42" s="24"/>
    </row>
  </sheetData>
  <mergeCells count="3">
    <mergeCell ref="B32:D32"/>
    <mergeCell ref="E1:G1"/>
    <mergeCell ref="A4:G4"/>
  </mergeCells>
  <pageMargins left="0.78740157480314965" right="0.39370078740157483" top="0.59055118110236227" bottom="0.78740157480314965" header="0.51181102362204722" footer="0.51181102362204722"/>
  <pageSetup paperSize="9" fitToHeight="0" orientation="portrait" verticalDpi="0" r:id="rId1"/>
  <headerFooter alignWithMargins="0"/>
  <drawing r:id="rId2"/>
</worksheet>
</file>

<file path=xl/worksheets/sheet4.xml><?xml version="1.0" encoding="utf-8"?>
<worksheet xmlns="http://schemas.openxmlformats.org/spreadsheetml/2006/main" xmlns:r="http://schemas.openxmlformats.org/officeDocument/2006/relationships">
  <dimension ref="A1:N155"/>
  <sheetViews>
    <sheetView showGridLines="0" view="pageBreakPreview" zoomScaleSheetLayoutView="100" workbookViewId="0">
      <selection activeCell="E10" sqref="E10"/>
    </sheetView>
  </sheetViews>
  <sheetFormatPr defaultRowHeight="12.75"/>
  <cols>
    <col min="1" max="1" width="1.42578125" style="1" customWidth="1"/>
    <col min="2" max="2" width="69.28515625" style="1" customWidth="1"/>
    <col min="3" max="3" width="6.28515625" style="1" customWidth="1"/>
    <col min="4" max="4" width="7" style="1" customWidth="1"/>
    <col min="5" max="5" width="6.140625" style="1" customWidth="1"/>
    <col min="6" max="6" width="10.28515625" style="1" customWidth="1"/>
    <col min="7" max="7" width="7" style="1" customWidth="1"/>
    <col min="8" max="8" width="8.42578125" style="1" customWidth="1"/>
    <col min="9" max="9" width="8.85546875" style="1" customWidth="1"/>
    <col min="10" max="10" width="8.7109375" style="1" customWidth="1"/>
    <col min="11" max="11" width="3.28515625" style="1" customWidth="1"/>
    <col min="12" max="12" width="14.140625" style="1" customWidth="1"/>
    <col min="13" max="13" width="12.85546875" style="1" customWidth="1"/>
    <col min="14" max="238" width="9.140625" style="1" customWidth="1"/>
    <col min="239" max="16384" width="9.140625" style="1"/>
  </cols>
  <sheetData>
    <row r="1" spans="1:14" ht="78" customHeight="1">
      <c r="A1" s="15"/>
      <c r="B1" s="15"/>
      <c r="C1" s="16"/>
      <c r="D1" s="16"/>
      <c r="E1" s="16"/>
      <c r="F1" s="25"/>
      <c r="G1" s="65"/>
      <c r="H1" s="73"/>
      <c r="I1" s="73"/>
      <c r="J1" s="73"/>
      <c r="K1" s="17"/>
    </row>
    <row r="2" spans="1:14" ht="48.75" customHeight="1">
      <c r="A2" s="74" t="s">
        <v>209</v>
      </c>
      <c r="B2" s="74"/>
      <c r="C2" s="74"/>
      <c r="D2" s="74"/>
      <c r="E2" s="74"/>
      <c r="F2" s="74"/>
      <c r="G2" s="74"/>
      <c r="H2" s="74"/>
      <c r="I2" s="74"/>
      <c r="J2" s="74"/>
      <c r="K2" s="18"/>
    </row>
    <row r="3" spans="1:14" ht="21.75" customHeight="1">
      <c r="A3" s="27"/>
      <c r="B3" s="27"/>
      <c r="C3" s="27"/>
      <c r="D3" s="27"/>
      <c r="E3" s="27"/>
      <c r="F3" s="27"/>
      <c r="G3" s="27"/>
      <c r="H3" s="28"/>
      <c r="I3" s="28"/>
      <c r="J3" s="29" t="s">
        <v>44</v>
      </c>
      <c r="K3" s="17"/>
    </row>
    <row r="4" spans="1:14" ht="18" customHeight="1">
      <c r="A4" s="5"/>
      <c r="B4" s="81" t="s">
        <v>43</v>
      </c>
      <c r="C4" s="76" t="s">
        <v>42</v>
      </c>
      <c r="D4" s="77"/>
      <c r="E4" s="77"/>
      <c r="F4" s="77"/>
      <c r="G4" s="78"/>
      <c r="H4" s="79" t="s">
        <v>172</v>
      </c>
      <c r="I4" s="79" t="s">
        <v>173</v>
      </c>
      <c r="J4" s="79" t="s">
        <v>210</v>
      </c>
      <c r="K4" s="5"/>
    </row>
    <row r="5" spans="1:14" ht="34.5" customHeight="1">
      <c r="A5" s="5"/>
      <c r="B5" s="82"/>
      <c r="C5" s="66" t="s">
        <v>41</v>
      </c>
      <c r="D5" s="66" t="s">
        <v>40</v>
      </c>
      <c r="E5" s="66" t="s">
        <v>39</v>
      </c>
      <c r="F5" s="66" t="s">
        <v>38</v>
      </c>
      <c r="G5" s="66" t="s">
        <v>37</v>
      </c>
      <c r="H5" s="80"/>
      <c r="I5" s="80"/>
      <c r="J5" s="80"/>
      <c r="K5" s="5"/>
    </row>
    <row r="6" spans="1:14" ht="12.75" customHeight="1">
      <c r="A6" s="15"/>
      <c r="B6" s="20">
        <v>1</v>
      </c>
      <c r="C6" s="19">
        <v>2</v>
      </c>
      <c r="D6" s="19">
        <v>3</v>
      </c>
      <c r="E6" s="19">
        <v>4</v>
      </c>
      <c r="F6" s="19">
        <v>5</v>
      </c>
      <c r="G6" s="19">
        <v>6</v>
      </c>
      <c r="H6" s="19">
        <v>7</v>
      </c>
      <c r="I6" s="19">
        <v>8</v>
      </c>
      <c r="J6" s="19">
        <v>9</v>
      </c>
      <c r="K6" s="5" t="s">
        <v>0</v>
      </c>
    </row>
    <row r="7" spans="1:14" ht="33" customHeight="1">
      <c r="A7" s="6"/>
      <c r="B7" s="8" t="s">
        <v>167</v>
      </c>
      <c r="C7" s="9">
        <v>38</v>
      </c>
      <c r="D7" s="10">
        <v>0</v>
      </c>
      <c r="E7" s="10">
        <v>0</v>
      </c>
      <c r="F7" s="11">
        <v>0</v>
      </c>
      <c r="G7" s="9">
        <v>0</v>
      </c>
      <c r="H7" s="12">
        <v>3824.3148299999998</v>
      </c>
      <c r="I7" s="12">
        <v>1015.8199999999999</v>
      </c>
      <c r="J7" s="12">
        <v>26.562143682088013</v>
      </c>
      <c r="K7" s="7" t="s">
        <v>0</v>
      </c>
      <c r="L7" s="1">
        <f>H7*1000</f>
        <v>3824314.8299999996</v>
      </c>
      <c r="M7" s="31">
        <f t="shared" ref="M7:N7" si="0">I7*1000</f>
        <v>1015819.9999999999</v>
      </c>
      <c r="N7" s="31">
        <f t="shared" si="0"/>
        <v>26562.143682088012</v>
      </c>
    </row>
    <row r="8" spans="1:14" ht="12.75" customHeight="1">
      <c r="A8" s="6"/>
      <c r="B8" s="8" t="s">
        <v>8</v>
      </c>
      <c r="C8" s="9">
        <v>38</v>
      </c>
      <c r="D8" s="10">
        <v>1</v>
      </c>
      <c r="E8" s="10">
        <v>0</v>
      </c>
      <c r="F8" s="11">
        <v>0</v>
      </c>
      <c r="G8" s="9">
        <v>0</v>
      </c>
      <c r="H8" s="12">
        <v>1694.84104</v>
      </c>
      <c r="I8" s="12">
        <v>444.27</v>
      </c>
      <c r="J8" s="12">
        <v>26.21307777630874</v>
      </c>
      <c r="K8" s="7" t="s">
        <v>0</v>
      </c>
      <c r="L8" s="31">
        <f t="shared" ref="L8:L71" si="1">H8*1000</f>
        <v>1694841.04</v>
      </c>
      <c r="M8" s="31">
        <f t="shared" ref="M8:M71" si="2">I8*1000</f>
        <v>444270</v>
      </c>
      <c r="N8" s="31">
        <f t="shared" ref="N8:N71" si="3">J8*1000</f>
        <v>26213.077776308739</v>
      </c>
    </row>
    <row r="9" spans="1:14" ht="29.25" customHeight="1">
      <c r="A9" s="6"/>
      <c r="B9" s="8" t="s">
        <v>29</v>
      </c>
      <c r="C9" s="9">
        <v>38</v>
      </c>
      <c r="D9" s="10">
        <v>1</v>
      </c>
      <c r="E9" s="10">
        <v>2</v>
      </c>
      <c r="F9" s="11">
        <v>0</v>
      </c>
      <c r="G9" s="9">
        <v>0</v>
      </c>
      <c r="H9" s="12">
        <v>481.5</v>
      </c>
      <c r="I9" s="12">
        <v>36.590000000000003</v>
      </c>
      <c r="J9" s="12">
        <v>7.5991692627206646</v>
      </c>
      <c r="K9" s="7" t="s">
        <v>0</v>
      </c>
      <c r="L9" s="31">
        <f t="shared" si="1"/>
        <v>481500</v>
      </c>
      <c r="M9" s="31">
        <f t="shared" si="2"/>
        <v>36590</v>
      </c>
      <c r="N9" s="31">
        <f t="shared" si="3"/>
        <v>7599.1692627206648</v>
      </c>
    </row>
    <row r="10" spans="1:14" ht="43.5" customHeight="1">
      <c r="A10" s="6"/>
      <c r="B10" s="8" t="s">
        <v>168</v>
      </c>
      <c r="C10" s="9">
        <v>38</v>
      </c>
      <c r="D10" s="10">
        <v>1</v>
      </c>
      <c r="E10" s="10">
        <v>2</v>
      </c>
      <c r="F10" s="11">
        <v>100000000</v>
      </c>
      <c r="G10" s="9">
        <v>0</v>
      </c>
      <c r="H10" s="12">
        <v>481.5</v>
      </c>
      <c r="I10" s="12">
        <v>36.590000000000003</v>
      </c>
      <c r="J10" s="12">
        <v>7.5991692627206646</v>
      </c>
      <c r="K10" s="7" t="s">
        <v>0</v>
      </c>
      <c r="L10" s="31">
        <f t="shared" si="1"/>
        <v>481500</v>
      </c>
      <c r="M10" s="31">
        <f t="shared" si="2"/>
        <v>36590</v>
      </c>
      <c r="N10" s="31">
        <f t="shared" si="3"/>
        <v>7599.1692627206648</v>
      </c>
    </row>
    <row r="11" spans="1:14" ht="27.75" customHeight="1">
      <c r="A11" s="6"/>
      <c r="B11" s="8" t="s">
        <v>45</v>
      </c>
      <c r="C11" s="9">
        <v>38</v>
      </c>
      <c r="D11" s="10">
        <v>1</v>
      </c>
      <c r="E11" s="10">
        <v>2</v>
      </c>
      <c r="F11" s="11">
        <v>100900000</v>
      </c>
      <c r="G11" s="9">
        <v>0</v>
      </c>
      <c r="H11" s="12">
        <v>481.5</v>
      </c>
      <c r="I11" s="12">
        <v>36.590000000000003</v>
      </c>
      <c r="J11" s="12">
        <v>7.5991692627206646</v>
      </c>
      <c r="K11" s="7" t="s">
        <v>0</v>
      </c>
      <c r="L11" s="31">
        <f t="shared" si="1"/>
        <v>481500</v>
      </c>
      <c r="M11" s="31">
        <f t="shared" si="2"/>
        <v>36590</v>
      </c>
      <c r="N11" s="31">
        <f t="shared" si="3"/>
        <v>7599.1692627206648</v>
      </c>
    </row>
    <row r="12" spans="1:14" ht="12.75" customHeight="1">
      <c r="A12" s="6"/>
      <c r="B12" s="8" t="s">
        <v>28</v>
      </c>
      <c r="C12" s="9">
        <v>38</v>
      </c>
      <c r="D12" s="10">
        <v>1</v>
      </c>
      <c r="E12" s="10">
        <v>2</v>
      </c>
      <c r="F12" s="11">
        <v>100900001</v>
      </c>
      <c r="G12" s="9">
        <v>0</v>
      </c>
      <c r="H12" s="12">
        <v>481.5</v>
      </c>
      <c r="I12" s="12">
        <v>36.590000000000003</v>
      </c>
      <c r="J12" s="12">
        <v>7.5991692627206646</v>
      </c>
      <c r="K12" s="7" t="s">
        <v>0</v>
      </c>
      <c r="L12" s="31">
        <f t="shared" si="1"/>
        <v>481500</v>
      </c>
      <c r="M12" s="31">
        <f t="shared" si="2"/>
        <v>36590</v>
      </c>
      <c r="N12" s="31">
        <f t="shared" si="3"/>
        <v>7599.1692627206648</v>
      </c>
    </row>
    <row r="13" spans="1:14" ht="19.5" customHeight="1">
      <c r="A13" s="6"/>
      <c r="B13" s="8" t="s">
        <v>5</v>
      </c>
      <c r="C13" s="9">
        <v>38</v>
      </c>
      <c r="D13" s="10">
        <v>1</v>
      </c>
      <c r="E13" s="10">
        <v>2</v>
      </c>
      <c r="F13" s="11">
        <v>100900001</v>
      </c>
      <c r="G13" s="9" t="s">
        <v>4</v>
      </c>
      <c r="H13" s="12">
        <v>481.5</v>
      </c>
      <c r="I13" s="13">
        <v>36.590000000000003</v>
      </c>
      <c r="J13" s="12">
        <v>7.5991692627206646</v>
      </c>
      <c r="K13" s="7" t="s">
        <v>0</v>
      </c>
      <c r="L13" s="31">
        <f t="shared" si="1"/>
        <v>481500</v>
      </c>
      <c r="M13" s="31">
        <f t="shared" si="2"/>
        <v>36590</v>
      </c>
      <c r="N13" s="31">
        <f t="shared" si="3"/>
        <v>7599.1692627206648</v>
      </c>
    </row>
    <row r="14" spans="1:14" ht="42" customHeight="1">
      <c r="A14" s="6"/>
      <c r="B14" s="8" t="s">
        <v>27</v>
      </c>
      <c r="C14" s="9">
        <v>38</v>
      </c>
      <c r="D14" s="10">
        <v>1</v>
      </c>
      <c r="E14" s="10">
        <v>4</v>
      </c>
      <c r="F14" s="11">
        <v>0</v>
      </c>
      <c r="G14" s="9">
        <v>0</v>
      </c>
      <c r="H14" s="12">
        <v>1087.11608</v>
      </c>
      <c r="I14" s="12">
        <v>394.65999999999997</v>
      </c>
      <c r="J14" s="12">
        <v>36.303390894558376</v>
      </c>
      <c r="K14" s="7" t="s">
        <v>0</v>
      </c>
      <c r="L14" s="31">
        <f t="shared" si="1"/>
        <v>1087116.08</v>
      </c>
      <c r="M14" s="31">
        <f t="shared" si="2"/>
        <v>394659.99999999994</v>
      </c>
      <c r="N14" s="31">
        <f t="shared" si="3"/>
        <v>36303.390894558375</v>
      </c>
    </row>
    <row r="15" spans="1:14" ht="39.75" customHeight="1">
      <c r="A15" s="6"/>
      <c r="B15" s="8" t="s">
        <v>168</v>
      </c>
      <c r="C15" s="9">
        <v>38</v>
      </c>
      <c r="D15" s="10">
        <v>1</v>
      </c>
      <c r="E15" s="10">
        <v>4</v>
      </c>
      <c r="F15" s="11">
        <v>100000000</v>
      </c>
      <c r="G15" s="9">
        <v>0</v>
      </c>
      <c r="H15" s="12">
        <v>1087.11608</v>
      </c>
      <c r="I15" s="12">
        <v>394.65999999999997</v>
      </c>
      <c r="J15" s="12">
        <v>36.303390894558376</v>
      </c>
      <c r="K15" s="7" t="s">
        <v>0</v>
      </c>
      <c r="L15" s="31">
        <f t="shared" si="1"/>
        <v>1087116.08</v>
      </c>
      <c r="M15" s="31">
        <f t="shared" si="2"/>
        <v>394659.99999999994</v>
      </c>
      <c r="N15" s="31">
        <f t="shared" si="3"/>
        <v>36303.390894558375</v>
      </c>
    </row>
    <row r="16" spans="1:14" ht="29.25" customHeight="1">
      <c r="A16" s="6"/>
      <c r="B16" s="8" t="s">
        <v>45</v>
      </c>
      <c r="C16" s="9">
        <v>38</v>
      </c>
      <c r="D16" s="10">
        <v>1</v>
      </c>
      <c r="E16" s="10">
        <v>4</v>
      </c>
      <c r="F16" s="11">
        <v>100900000</v>
      </c>
      <c r="G16" s="9">
        <v>0</v>
      </c>
      <c r="H16" s="12">
        <v>1087.11608</v>
      </c>
      <c r="I16" s="12">
        <v>394.65999999999997</v>
      </c>
      <c r="J16" s="12">
        <v>36.303390894558376</v>
      </c>
      <c r="K16" s="7" t="s">
        <v>0</v>
      </c>
      <c r="L16" s="31">
        <f t="shared" si="1"/>
        <v>1087116.08</v>
      </c>
      <c r="M16" s="31">
        <f t="shared" si="2"/>
        <v>394659.99999999994</v>
      </c>
      <c r="N16" s="31">
        <f t="shared" si="3"/>
        <v>36303.390894558375</v>
      </c>
    </row>
    <row r="17" spans="1:14" ht="15.75" customHeight="1">
      <c r="A17" s="6"/>
      <c r="B17" s="8" t="s">
        <v>6</v>
      </c>
      <c r="C17" s="9">
        <v>38</v>
      </c>
      <c r="D17" s="10">
        <v>1</v>
      </c>
      <c r="E17" s="10">
        <v>4</v>
      </c>
      <c r="F17" s="11">
        <v>100900002</v>
      </c>
      <c r="G17" s="9">
        <v>0</v>
      </c>
      <c r="H17" s="12">
        <v>1087.11608</v>
      </c>
      <c r="I17" s="12">
        <v>394.65999999999997</v>
      </c>
      <c r="J17" s="12">
        <v>36.303390894558376</v>
      </c>
      <c r="K17" s="7" t="s">
        <v>0</v>
      </c>
      <c r="L17" s="31">
        <f t="shared" si="1"/>
        <v>1087116.08</v>
      </c>
      <c r="M17" s="31">
        <f t="shared" si="2"/>
        <v>394659.99999999994</v>
      </c>
      <c r="N17" s="31">
        <f t="shared" si="3"/>
        <v>36303.390894558375</v>
      </c>
    </row>
    <row r="18" spans="1:14" ht="17.25" customHeight="1">
      <c r="A18" s="6"/>
      <c r="B18" s="8" t="s">
        <v>5</v>
      </c>
      <c r="C18" s="9">
        <v>38</v>
      </c>
      <c r="D18" s="10">
        <v>1</v>
      </c>
      <c r="E18" s="10">
        <v>4</v>
      </c>
      <c r="F18" s="11">
        <v>100900002</v>
      </c>
      <c r="G18" s="9" t="s">
        <v>4</v>
      </c>
      <c r="H18" s="12">
        <v>666.5</v>
      </c>
      <c r="I18" s="13">
        <v>168.94</v>
      </c>
      <c r="J18" s="12">
        <v>25.347336834208551</v>
      </c>
      <c r="K18" s="7" t="s">
        <v>0</v>
      </c>
      <c r="L18" s="31">
        <f t="shared" si="1"/>
        <v>666500</v>
      </c>
      <c r="M18" s="31">
        <f t="shared" si="2"/>
        <v>168940</v>
      </c>
      <c r="N18" s="31">
        <f t="shared" si="3"/>
        <v>25347.336834208552</v>
      </c>
    </row>
    <row r="19" spans="1:14" ht="27" customHeight="1">
      <c r="A19" s="6"/>
      <c r="B19" s="8" t="s">
        <v>3</v>
      </c>
      <c r="C19" s="9">
        <v>38</v>
      </c>
      <c r="D19" s="10">
        <v>1</v>
      </c>
      <c r="E19" s="10">
        <v>4</v>
      </c>
      <c r="F19" s="11">
        <v>100900002</v>
      </c>
      <c r="G19" s="9" t="s">
        <v>2</v>
      </c>
      <c r="H19" s="12">
        <v>400</v>
      </c>
      <c r="I19" s="13">
        <v>218.58</v>
      </c>
      <c r="J19" s="12">
        <v>54.644999999999996</v>
      </c>
      <c r="K19" s="7" t="s">
        <v>0</v>
      </c>
      <c r="L19" s="31">
        <f t="shared" si="1"/>
        <v>400000</v>
      </c>
      <c r="M19" s="31">
        <f t="shared" si="2"/>
        <v>218580</v>
      </c>
      <c r="N19" s="31">
        <f t="shared" si="3"/>
        <v>54644.999999999993</v>
      </c>
    </row>
    <row r="20" spans="1:14" ht="12.75" customHeight="1">
      <c r="A20" s="6"/>
      <c r="B20" s="8" t="s">
        <v>25</v>
      </c>
      <c r="C20" s="9">
        <v>38</v>
      </c>
      <c r="D20" s="10">
        <v>1</v>
      </c>
      <c r="E20" s="10">
        <v>4</v>
      </c>
      <c r="F20" s="11">
        <v>100900002</v>
      </c>
      <c r="G20" s="9" t="s">
        <v>24</v>
      </c>
      <c r="H20" s="12">
        <v>20.61608</v>
      </c>
      <c r="I20" s="13">
        <v>7.14</v>
      </c>
      <c r="J20" s="12">
        <v>34.633160135195439</v>
      </c>
      <c r="K20" s="7" t="s">
        <v>0</v>
      </c>
      <c r="L20" s="31">
        <f t="shared" si="1"/>
        <v>20616.080000000002</v>
      </c>
      <c r="M20" s="31">
        <f t="shared" si="2"/>
        <v>7140</v>
      </c>
      <c r="N20" s="31">
        <f t="shared" si="3"/>
        <v>34633.160135195438</v>
      </c>
    </row>
    <row r="21" spans="1:14" ht="40.5" customHeight="1">
      <c r="A21" s="6"/>
      <c r="B21" s="8" t="s">
        <v>7</v>
      </c>
      <c r="C21" s="9">
        <v>38</v>
      </c>
      <c r="D21" s="10">
        <v>1</v>
      </c>
      <c r="E21" s="10">
        <v>6</v>
      </c>
      <c r="F21" s="11">
        <v>0</v>
      </c>
      <c r="G21" s="9">
        <v>0</v>
      </c>
      <c r="H21" s="12">
        <v>23.89096</v>
      </c>
      <c r="I21" s="12">
        <v>13.02</v>
      </c>
      <c r="J21" s="12">
        <v>54.497600766147528</v>
      </c>
      <c r="K21" s="7" t="s">
        <v>0</v>
      </c>
      <c r="L21" s="31">
        <f t="shared" si="1"/>
        <v>23890.959999999999</v>
      </c>
      <c r="M21" s="31">
        <f t="shared" si="2"/>
        <v>13020</v>
      </c>
      <c r="N21" s="31">
        <f t="shared" si="3"/>
        <v>54497.600766147531</v>
      </c>
    </row>
    <row r="22" spans="1:14" ht="37.700000000000003" customHeight="1">
      <c r="A22" s="6"/>
      <c r="B22" s="8" t="s">
        <v>168</v>
      </c>
      <c r="C22" s="9">
        <v>38</v>
      </c>
      <c r="D22" s="10">
        <v>1</v>
      </c>
      <c r="E22" s="10">
        <v>6</v>
      </c>
      <c r="F22" s="11">
        <v>100000000</v>
      </c>
      <c r="G22" s="9">
        <v>0</v>
      </c>
      <c r="H22" s="12">
        <v>23.89096</v>
      </c>
      <c r="I22" s="12">
        <v>13.02</v>
      </c>
      <c r="J22" s="12">
        <v>54.497600766147528</v>
      </c>
      <c r="K22" s="7" t="s">
        <v>0</v>
      </c>
      <c r="L22" s="31">
        <f t="shared" si="1"/>
        <v>23890.959999999999</v>
      </c>
      <c r="M22" s="31">
        <f t="shared" si="2"/>
        <v>13020</v>
      </c>
      <c r="N22" s="31">
        <f t="shared" si="3"/>
        <v>54497.600766147531</v>
      </c>
    </row>
    <row r="23" spans="1:14" ht="17.25" customHeight="1">
      <c r="A23" s="6"/>
      <c r="B23" s="8" t="s">
        <v>46</v>
      </c>
      <c r="C23" s="9">
        <v>38</v>
      </c>
      <c r="D23" s="10">
        <v>1</v>
      </c>
      <c r="E23" s="10">
        <v>6</v>
      </c>
      <c r="F23" s="11">
        <v>101000000</v>
      </c>
      <c r="G23" s="9">
        <v>0</v>
      </c>
      <c r="H23" s="12">
        <v>23.89096</v>
      </c>
      <c r="I23" s="12">
        <v>13.02</v>
      </c>
      <c r="J23" s="12">
        <v>54.497600766147528</v>
      </c>
      <c r="K23" s="7" t="s">
        <v>0</v>
      </c>
      <c r="L23" s="31">
        <f t="shared" si="1"/>
        <v>23890.959999999999</v>
      </c>
      <c r="M23" s="31">
        <f t="shared" si="2"/>
        <v>13020</v>
      </c>
      <c r="N23" s="31">
        <f t="shared" si="3"/>
        <v>54497.600766147531</v>
      </c>
    </row>
    <row r="24" spans="1:14" ht="30.75" customHeight="1">
      <c r="A24" s="6"/>
      <c r="B24" s="8" t="s">
        <v>47</v>
      </c>
      <c r="C24" s="9">
        <v>38</v>
      </c>
      <c r="D24" s="10">
        <v>1</v>
      </c>
      <c r="E24" s="10">
        <v>6</v>
      </c>
      <c r="F24" s="11">
        <v>101000001</v>
      </c>
      <c r="G24" s="9">
        <v>0</v>
      </c>
      <c r="H24" s="12">
        <v>13.020250000000001</v>
      </c>
      <c r="I24" s="12">
        <v>13.02</v>
      </c>
      <c r="J24" s="12">
        <v>99.998079913980149</v>
      </c>
      <c r="K24" s="7" t="s">
        <v>0</v>
      </c>
      <c r="L24" s="31">
        <f t="shared" si="1"/>
        <v>13020.25</v>
      </c>
      <c r="M24" s="31">
        <f t="shared" si="2"/>
        <v>13020</v>
      </c>
      <c r="N24" s="31">
        <f t="shared" si="3"/>
        <v>99998.079913980153</v>
      </c>
    </row>
    <row r="25" spans="1:14" ht="15" customHeight="1">
      <c r="A25" s="6"/>
      <c r="B25" s="8" t="s">
        <v>12</v>
      </c>
      <c r="C25" s="9">
        <v>38</v>
      </c>
      <c r="D25" s="10">
        <v>1</v>
      </c>
      <c r="E25" s="10">
        <v>6</v>
      </c>
      <c r="F25" s="11">
        <v>101000001</v>
      </c>
      <c r="G25" s="9">
        <v>540</v>
      </c>
      <c r="H25" s="12">
        <v>13.020250000000001</v>
      </c>
      <c r="I25" s="12">
        <v>13.02</v>
      </c>
      <c r="J25" s="12">
        <v>99.998079913980149</v>
      </c>
      <c r="K25" s="7" t="s">
        <v>0</v>
      </c>
      <c r="L25" s="31">
        <f t="shared" si="1"/>
        <v>13020.25</v>
      </c>
      <c r="M25" s="31">
        <f t="shared" si="2"/>
        <v>13020</v>
      </c>
      <c r="N25" s="31">
        <f t="shared" si="3"/>
        <v>99998.079913980153</v>
      </c>
    </row>
    <row r="26" spans="1:14" ht="29.25" customHeight="1">
      <c r="A26" s="6"/>
      <c r="B26" s="8" t="s">
        <v>48</v>
      </c>
      <c r="C26" s="9">
        <v>38</v>
      </c>
      <c r="D26" s="10">
        <v>1</v>
      </c>
      <c r="E26" s="10">
        <v>6</v>
      </c>
      <c r="F26" s="11">
        <v>101000002</v>
      </c>
      <c r="G26" s="9">
        <v>0</v>
      </c>
      <c r="H26" s="12">
        <v>10.870710000000001</v>
      </c>
      <c r="I26" s="12">
        <v>0</v>
      </c>
      <c r="J26" s="12">
        <v>0</v>
      </c>
      <c r="K26" s="7" t="s">
        <v>0</v>
      </c>
      <c r="L26" s="31">
        <f t="shared" si="1"/>
        <v>10870.710000000001</v>
      </c>
      <c r="M26" s="31">
        <f t="shared" si="2"/>
        <v>0</v>
      </c>
      <c r="N26" s="31">
        <f t="shared" si="3"/>
        <v>0</v>
      </c>
    </row>
    <row r="27" spans="1:14" ht="14.25" customHeight="1">
      <c r="A27" s="6"/>
      <c r="B27" s="8" t="s">
        <v>12</v>
      </c>
      <c r="C27" s="9">
        <v>38</v>
      </c>
      <c r="D27" s="10">
        <v>1</v>
      </c>
      <c r="E27" s="10">
        <v>6</v>
      </c>
      <c r="F27" s="11">
        <v>101000002</v>
      </c>
      <c r="G27" s="9">
        <v>540</v>
      </c>
      <c r="H27" s="12">
        <v>10.870710000000001</v>
      </c>
      <c r="I27" s="12">
        <v>0</v>
      </c>
      <c r="J27" s="12">
        <v>0</v>
      </c>
      <c r="K27" s="7"/>
      <c r="L27" s="31">
        <f t="shared" si="1"/>
        <v>10870.710000000001</v>
      </c>
      <c r="M27" s="31">
        <f t="shared" si="2"/>
        <v>0</v>
      </c>
      <c r="N27" s="31">
        <f t="shared" si="3"/>
        <v>0</v>
      </c>
    </row>
    <row r="28" spans="1:14" ht="14.25" customHeight="1">
      <c r="A28" s="6"/>
      <c r="B28" s="8" t="s">
        <v>36</v>
      </c>
      <c r="C28" s="9">
        <v>38</v>
      </c>
      <c r="D28" s="10">
        <v>1</v>
      </c>
      <c r="E28" s="10">
        <v>11</v>
      </c>
      <c r="F28" s="11">
        <v>0</v>
      </c>
      <c r="G28" s="9">
        <v>0</v>
      </c>
      <c r="H28" s="12">
        <v>10</v>
      </c>
      <c r="I28" s="12">
        <v>0</v>
      </c>
      <c r="J28" s="12">
        <v>0</v>
      </c>
      <c r="K28" s="7"/>
      <c r="L28" s="31">
        <f t="shared" si="1"/>
        <v>10000</v>
      </c>
      <c r="M28" s="31">
        <f t="shared" si="2"/>
        <v>0</v>
      </c>
      <c r="N28" s="31">
        <f t="shared" si="3"/>
        <v>0</v>
      </c>
    </row>
    <row r="29" spans="1:14" ht="37.700000000000003" customHeight="1">
      <c r="A29" s="6"/>
      <c r="B29" s="8" t="s">
        <v>168</v>
      </c>
      <c r="C29" s="9">
        <v>38</v>
      </c>
      <c r="D29" s="10">
        <v>1</v>
      </c>
      <c r="E29" s="10">
        <v>11</v>
      </c>
      <c r="F29" s="11">
        <v>100000000</v>
      </c>
      <c r="G29" s="9">
        <v>0</v>
      </c>
      <c r="H29" s="12">
        <v>10</v>
      </c>
      <c r="I29" s="12">
        <v>0</v>
      </c>
      <c r="J29" s="12">
        <v>0</v>
      </c>
      <c r="K29" s="7"/>
      <c r="L29" s="31">
        <f t="shared" si="1"/>
        <v>10000</v>
      </c>
      <c r="M29" s="31">
        <f t="shared" si="2"/>
        <v>0</v>
      </c>
      <c r="N29" s="31">
        <f t="shared" si="3"/>
        <v>0</v>
      </c>
    </row>
    <row r="30" spans="1:14" ht="27.75" customHeight="1">
      <c r="A30" s="6"/>
      <c r="B30" s="8" t="s">
        <v>49</v>
      </c>
      <c r="C30" s="9">
        <v>38</v>
      </c>
      <c r="D30" s="10">
        <v>1</v>
      </c>
      <c r="E30" s="10">
        <v>11</v>
      </c>
      <c r="F30" s="11">
        <v>100700000</v>
      </c>
      <c r="G30" s="9">
        <v>0</v>
      </c>
      <c r="H30" s="12">
        <v>10</v>
      </c>
      <c r="I30" s="12">
        <v>0</v>
      </c>
      <c r="J30" s="12">
        <v>0</v>
      </c>
      <c r="K30" s="7"/>
      <c r="L30" s="31">
        <f t="shared" si="1"/>
        <v>10000</v>
      </c>
      <c r="M30" s="31">
        <f t="shared" si="2"/>
        <v>0</v>
      </c>
      <c r="N30" s="31">
        <f t="shared" si="3"/>
        <v>0</v>
      </c>
    </row>
    <row r="31" spans="1:14" ht="30.75" customHeight="1">
      <c r="A31" s="6"/>
      <c r="B31" s="8" t="s">
        <v>169</v>
      </c>
      <c r="C31" s="9">
        <v>38</v>
      </c>
      <c r="D31" s="10">
        <v>1</v>
      </c>
      <c r="E31" s="10">
        <v>11</v>
      </c>
      <c r="F31" s="11">
        <v>100700004</v>
      </c>
      <c r="G31" s="9">
        <v>0</v>
      </c>
      <c r="H31" s="12">
        <v>10</v>
      </c>
      <c r="I31" s="12">
        <v>0</v>
      </c>
      <c r="J31" s="12">
        <v>0</v>
      </c>
      <c r="K31" s="7"/>
      <c r="L31" s="31">
        <f t="shared" si="1"/>
        <v>10000</v>
      </c>
      <c r="M31" s="31">
        <f t="shared" si="2"/>
        <v>0</v>
      </c>
      <c r="N31" s="31">
        <f t="shared" si="3"/>
        <v>0</v>
      </c>
    </row>
    <row r="32" spans="1:14" ht="14.25" customHeight="1">
      <c r="A32" s="6"/>
      <c r="B32" s="8" t="s">
        <v>35</v>
      </c>
      <c r="C32" s="9">
        <v>38</v>
      </c>
      <c r="D32" s="10">
        <v>1</v>
      </c>
      <c r="E32" s="10">
        <v>11</v>
      </c>
      <c r="F32" s="11">
        <v>100700004</v>
      </c>
      <c r="G32" s="9">
        <v>870</v>
      </c>
      <c r="H32" s="12">
        <v>10</v>
      </c>
      <c r="I32" s="13">
        <v>0</v>
      </c>
      <c r="J32" s="12">
        <v>0</v>
      </c>
      <c r="K32" s="7"/>
      <c r="L32" s="31">
        <f t="shared" si="1"/>
        <v>10000</v>
      </c>
      <c r="M32" s="31">
        <f t="shared" si="2"/>
        <v>0</v>
      </c>
      <c r="N32" s="31">
        <f t="shared" si="3"/>
        <v>0</v>
      </c>
    </row>
    <row r="33" spans="1:14" ht="12.75" customHeight="1">
      <c r="A33" s="6"/>
      <c r="B33" s="8" t="s">
        <v>26</v>
      </c>
      <c r="C33" s="9">
        <v>38</v>
      </c>
      <c r="D33" s="10">
        <v>1</v>
      </c>
      <c r="E33" s="10">
        <v>13</v>
      </c>
      <c r="F33" s="11">
        <v>0</v>
      </c>
      <c r="G33" s="9">
        <v>0</v>
      </c>
      <c r="H33" s="12">
        <v>92.334000000000003</v>
      </c>
      <c r="I33" s="12">
        <v>0</v>
      </c>
      <c r="J33" s="12">
        <v>0</v>
      </c>
      <c r="K33" s="7" t="s">
        <v>0</v>
      </c>
      <c r="L33" s="31">
        <f t="shared" si="1"/>
        <v>92334</v>
      </c>
      <c r="M33" s="31">
        <f t="shared" si="2"/>
        <v>0</v>
      </c>
      <c r="N33" s="31">
        <f t="shared" si="3"/>
        <v>0</v>
      </c>
    </row>
    <row r="34" spans="1:14" ht="37.700000000000003" customHeight="1">
      <c r="A34" s="6"/>
      <c r="B34" s="8" t="s">
        <v>168</v>
      </c>
      <c r="C34" s="9">
        <v>38</v>
      </c>
      <c r="D34" s="10">
        <v>1</v>
      </c>
      <c r="E34" s="10">
        <v>13</v>
      </c>
      <c r="F34" s="11">
        <v>100000000</v>
      </c>
      <c r="G34" s="9">
        <v>0</v>
      </c>
      <c r="H34" s="12">
        <v>92.334000000000003</v>
      </c>
      <c r="I34" s="12">
        <v>0</v>
      </c>
      <c r="J34" s="12">
        <v>0</v>
      </c>
      <c r="K34" s="7" t="s">
        <v>0</v>
      </c>
      <c r="L34" s="31">
        <f t="shared" si="1"/>
        <v>92334</v>
      </c>
      <c r="M34" s="31">
        <f t="shared" si="2"/>
        <v>0</v>
      </c>
      <c r="N34" s="31">
        <f t="shared" si="3"/>
        <v>0</v>
      </c>
    </row>
    <row r="35" spans="1:14" ht="29.25" customHeight="1">
      <c r="A35" s="6"/>
      <c r="B35" s="8" t="s">
        <v>45</v>
      </c>
      <c r="C35" s="9">
        <v>38</v>
      </c>
      <c r="D35" s="10">
        <v>1</v>
      </c>
      <c r="E35" s="10">
        <v>13</v>
      </c>
      <c r="F35" s="11">
        <v>100900000</v>
      </c>
      <c r="G35" s="9">
        <v>0</v>
      </c>
      <c r="H35" s="12">
        <v>92.334000000000003</v>
      </c>
      <c r="I35" s="12">
        <v>0</v>
      </c>
      <c r="J35" s="12">
        <v>0</v>
      </c>
      <c r="K35" s="7" t="s">
        <v>0</v>
      </c>
      <c r="L35" s="31">
        <f t="shared" si="1"/>
        <v>92334</v>
      </c>
      <c r="M35" s="31">
        <f t="shared" si="2"/>
        <v>0</v>
      </c>
      <c r="N35" s="31">
        <f t="shared" si="3"/>
        <v>0</v>
      </c>
    </row>
    <row r="36" spans="1:14" ht="29.25" customHeight="1">
      <c r="A36" s="6"/>
      <c r="B36" s="8" t="s">
        <v>50</v>
      </c>
      <c r="C36" s="9">
        <v>38</v>
      </c>
      <c r="D36" s="10">
        <v>1</v>
      </c>
      <c r="E36" s="10">
        <v>13</v>
      </c>
      <c r="F36" s="11">
        <v>100900004</v>
      </c>
      <c r="G36" s="9">
        <v>0</v>
      </c>
      <c r="H36" s="12">
        <v>92.334000000000003</v>
      </c>
      <c r="I36" s="12">
        <v>0</v>
      </c>
      <c r="J36" s="12">
        <v>0</v>
      </c>
      <c r="K36" s="7" t="s">
        <v>0</v>
      </c>
      <c r="L36" s="31">
        <f t="shared" si="1"/>
        <v>92334</v>
      </c>
      <c r="M36" s="31">
        <f t="shared" si="2"/>
        <v>0</v>
      </c>
      <c r="N36" s="31">
        <f t="shared" si="3"/>
        <v>0</v>
      </c>
    </row>
    <row r="37" spans="1:14" ht="27.75" customHeight="1">
      <c r="A37" s="6"/>
      <c r="B37" s="8" t="s">
        <v>3</v>
      </c>
      <c r="C37" s="9">
        <v>38</v>
      </c>
      <c r="D37" s="10">
        <v>1</v>
      </c>
      <c r="E37" s="10">
        <v>13</v>
      </c>
      <c r="F37" s="11">
        <v>100900004</v>
      </c>
      <c r="G37" s="9">
        <v>240</v>
      </c>
      <c r="H37" s="12">
        <v>92.334000000000003</v>
      </c>
      <c r="I37" s="13">
        <v>0</v>
      </c>
      <c r="J37" s="12">
        <v>0</v>
      </c>
      <c r="K37" s="7" t="s">
        <v>0</v>
      </c>
      <c r="L37" s="31">
        <f t="shared" si="1"/>
        <v>92334</v>
      </c>
      <c r="M37" s="31">
        <f t="shared" si="2"/>
        <v>0</v>
      </c>
      <c r="N37" s="31">
        <f t="shared" si="3"/>
        <v>0</v>
      </c>
    </row>
    <row r="38" spans="1:14" ht="15.75" customHeight="1">
      <c r="A38" s="6"/>
      <c r="B38" s="8" t="s">
        <v>34</v>
      </c>
      <c r="C38" s="9">
        <v>38</v>
      </c>
      <c r="D38" s="10">
        <v>2</v>
      </c>
      <c r="E38" s="10">
        <v>0</v>
      </c>
      <c r="F38" s="11">
        <v>0</v>
      </c>
      <c r="G38" s="9">
        <v>0</v>
      </c>
      <c r="H38" s="12">
        <v>89.94</v>
      </c>
      <c r="I38" s="12">
        <v>22.48</v>
      </c>
      <c r="J38" s="12">
        <v>24.994440738269962</v>
      </c>
      <c r="K38" s="7" t="s">
        <v>0</v>
      </c>
      <c r="L38" s="31">
        <f t="shared" si="1"/>
        <v>89940</v>
      </c>
      <c r="M38" s="31">
        <f t="shared" si="2"/>
        <v>22480</v>
      </c>
      <c r="N38" s="31">
        <f t="shared" si="3"/>
        <v>24994.440738269961</v>
      </c>
    </row>
    <row r="39" spans="1:14" ht="12.75" customHeight="1">
      <c r="A39" s="6"/>
      <c r="B39" s="8" t="s">
        <v>33</v>
      </c>
      <c r="C39" s="9">
        <v>38</v>
      </c>
      <c r="D39" s="10">
        <v>2</v>
      </c>
      <c r="E39" s="10">
        <v>3</v>
      </c>
      <c r="F39" s="11">
        <v>0</v>
      </c>
      <c r="G39" s="9">
        <v>0</v>
      </c>
      <c r="H39" s="12">
        <v>89.94</v>
      </c>
      <c r="I39" s="12">
        <v>22.48</v>
      </c>
      <c r="J39" s="12">
        <v>24.994440738269962</v>
      </c>
      <c r="K39" s="7" t="s">
        <v>0</v>
      </c>
      <c r="L39" s="31">
        <f t="shared" si="1"/>
        <v>89940</v>
      </c>
      <c r="M39" s="31">
        <f t="shared" si="2"/>
        <v>22480</v>
      </c>
      <c r="N39" s="31">
        <f t="shared" si="3"/>
        <v>24994.440738269961</v>
      </c>
    </row>
    <row r="40" spans="1:14" ht="37.700000000000003" customHeight="1">
      <c r="A40" s="6"/>
      <c r="B40" s="8" t="s">
        <v>168</v>
      </c>
      <c r="C40" s="9">
        <v>38</v>
      </c>
      <c r="D40" s="10">
        <v>2</v>
      </c>
      <c r="E40" s="10">
        <v>3</v>
      </c>
      <c r="F40" s="11">
        <v>100000000</v>
      </c>
      <c r="G40" s="9">
        <v>0</v>
      </c>
      <c r="H40" s="12">
        <v>89.94</v>
      </c>
      <c r="I40" s="12">
        <v>22.48</v>
      </c>
      <c r="J40" s="12">
        <v>24.994440738269962</v>
      </c>
      <c r="K40" s="7" t="s">
        <v>0</v>
      </c>
      <c r="L40" s="31">
        <f t="shared" si="1"/>
        <v>89940</v>
      </c>
      <c r="M40" s="31">
        <f t="shared" si="2"/>
        <v>22480</v>
      </c>
      <c r="N40" s="31">
        <f t="shared" si="3"/>
        <v>24994.440738269961</v>
      </c>
    </row>
    <row r="41" spans="1:14" ht="19.5" customHeight="1">
      <c r="A41" s="6"/>
      <c r="B41" s="8" t="s">
        <v>51</v>
      </c>
      <c r="C41" s="9">
        <v>38</v>
      </c>
      <c r="D41" s="10">
        <v>2</v>
      </c>
      <c r="E41" s="10">
        <v>3</v>
      </c>
      <c r="F41" s="11">
        <v>101200000</v>
      </c>
      <c r="G41" s="9">
        <v>0</v>
      </c>
      <c r="H41" s="12">
        <v>89.94</v>
      </c>
      <c r="I41" s="12">
        <v>22.48</v>
      </c>
      <c r="J41" s="12">
        <v>24.994440738269962</v>
      </c>
      <c r="K41" s="7" t="s">
        <v>0</v>
      </c>
      <c r="L41" s="31">
        <f t="shared" si="1"/>
        <v>89940</v>
      </c>
      <c r="M41" s="31">
        <f t="shared" si="2"/>
        <v>22480</v>
      </c>
      <c r="N41" s="31">
        <f t="shared" si="3"/>
        <v>24994.440738269961</v>
      </c>
    </row>
    <row r="42" spans="1:14" ht="29.25" customHeight="1">
      <c r="A42" s="6"/>
      <c r="B42" s="8" t="s">
        <v>52</v>
      </c>
      <c r="C42" s="9">
        <v>38</v>
      </c>
      <c r="D42" s="10">
        <v>2</v>
      </c>
      <c r="E42" s="10">
        <v>3</v>
      </c>
      <c r="F42" s="11">
        <v>101200001</v>
      </c>
      <c r="G42" s="9">
        <v>0</v>
      </c>
      <c r="H42" s="12">
        <v>89.94</v>
      </c>
      <c r="I42" s="12">
        <v>22.48</v>
      </c>
      <c r="J42" s="12">
        <v>24.994440738269962</v>
      </c>
      <c r="K42" s="7" t="s">
        <v>0</v>
      </c>
      <c r="L42" s="31">
        <f t="shared" si="1"/>
        <v>89940</v>
      </c>
      <c r="M42" s="31">
        <f t="shared" si="2"/>
        <v>22480</v>
      </c>
      <c r="N42" s="31">
        <f t="shared" si="3"/>
        <v>24994.440738269961</v>
      </c>
    </row>
    <row r="43" spans="1:14" ht="21" hidden="1" customHeight="1">
      <c r="A43" s="6"/>
      <c r="B43" s="8" t="s">
        <v>5</v>
      </c>
      <c r="C43" s="9">
        <v>38</v>
      </c>
      <c r="D43" s="10">
        <v>2</v>
      </c>
      <c r="E43" s="10">
        <v>3</v>
      </c>
      <c r="F43" s="11">
        <v>101200001</v>
      </c>
      <c r="G43" s="9" t="s">
        <v>4</v>
      </c>
      <c r="H43" s="12"/>
      <c r="I43" s="13"/>
      <c r="J43" s="12" t="e">
        <v>#DIV/0!</v>
      </c>
      <c r="K43" s="7" t="s">
        <v>0</v>
      </c>
      <c r="L43" s="31">
        <f t="shared" si="1"/>
        <v>0</v>
      </c>
      <c r="M43" s="31">
        <f t="shared" si="2"/>
        <v>0</v>
      </c>
      <c r="N43" s="31" t="e">
        <f t="shared" si="3"/>
        <v>#DIV/0!</v>
      </c>
    </row>
    <row r="44" spans="1:14" ht="30" customHeight="1">
      <c r="A44" s="6"/>
      <c r="B44" s="8" t="s">
        <v>3</v>
      </c>
      <c r="C44" s="9">
        <v>38</v>
      </c>
      <c r="D44" s="10">
        <v>2</v>
      </c>
      <c r="E44" s="10">
        <v>3</v>
      </c>
      <c r="F44" s="11">
        <v>101200001</v>
      </c>
      <c r="G44" s="9" t="s">
        <v>2</v>
      </c>
      <c r="H44" s="12">
        <v>89.94</v>
      </c>
      <c r="I44" s="13">
        <v>22.48</v>
      </c>
      <c r="J44" s="12">
        <v>24.994440738269962</v>
      </c>
      <c r="K44" s="7" t="s">
        <v>0</v>
      </c>
      <c r="L44" s="31">
        <f t="shared" si="1"/>
        <v>89940</v>
      </c>
      <c r="M44" s="31">
        <f t="shared" si="2"/>
        <v>22480</v>
      </c>
      <c r="N44" s="31">
        <f t="shared" si="3"/>
        <v>24994.440738269961</v>
      </c>
    </row>
    <row r="45" spans="1:14" ht="18" hidden="1" customHeight="1">
      <c r="A45" s="6"/>
      <c r="B45" s="8" t="s">
        <v>25</v>
      </c>
      <c r="C45" s="9">
        <v>38</v>
      </c>
      <c r="D45" s="10">
        <v>2</v>
      </c>
      <c r="E45" s="10">
        <v>3</v>
      </c>
      <c r="F45" s="11">
        <v>101200001</v>
      </c>
      <c r="G45" s="9" t="s">
        <v>24</v>
      </c>
      <c r="H45" s="12"/>
      <c r="I45" s="13"/>
      <c r="J45" s="12" t="e">
        <v>#DIV/0!</v>
      </c>
      <c r="K45" s="7" t="s">
        <v>0</v>
      </c>
      <c r="L45" s="31">
        <f t="shared" si="1"/>
        <v>0</v>
      </c>
      <c r="M45" s="31">
        <f t="shared" si="2"/>
        <v>0</v>
      </c>
      <c r="N45" s="31" t="e">
        <f t="shared" si="3"/>
        <v>#DIV/0!</v>
      </c>
    </row>
    <row r="46" spans="1:14" ht="18.75" customHeight="1">
      <c r="A46" s="6"/>
      <c r="B46" s="8" t="s">
        <v>23</v>
      </c>
      <c r="C46" s="9">
        <v>38</v>
      </c>
      <c r="D46" s="10">
        <v>3</v>
      </c>
      <c r="E46" s="10">
        <v>0</v>
      </c>
      <c r="F46" s="11">
        <v>0</v>
      </c>
      <c r="G46" s="9">
        <v>0</v>
      </c>
      <c r="H46" s="12">
        <v>370</v>
      </c>
      <c r="I46" s="12">
        <v>86.31</v>
      </c>
      <c r="J46" s="12">
        <v>23.327027027027029</v>
      </c>
      <c r="K46" s="7" t="s">
        <v>0</v>
      </c>
      <c r="L46" s="31">
        <f t="shared" si="1"/>
        <v>370000</v>
      </c>
      <c r="M46" s="31">
        <f t="shared" si="2"/>
        <v>86310</v>
      </c>
      <c r="N46" s="31">
        <f t="shared" si="3"/>
        <v>23327.02702702703</v>
      </c>
    </row>
    <row r="47" spans="1:14" ht="32.25" customHeight="1">
      <c r="A47" s="6"/>
      <c r="B47" s="8" t="s">
        <v>22</v>
      </c>
      <c r="C47" s="9">
        <v>38</v>
      </c>
      <c r="D47" s="10">
        <v>3</v>
      </c>
      <c r="E47" s="10">
        <v>9</v>
      </c>
      <c r="F47" s="11">
        <v>0</v>
      </c>
      <c r="G47" s="9">
        <v>0</v>
      </c>
      <c r="H47" s="12">
        <v>20</v>
      </c>
      <c r="I47" s="12">
        <v>0</v>
      </c>
      <c r="J47" s="12">
        <v>0</v>
      </c>
      <c r="K47" s="7" t="s">
        <v>0</v>
      </c>
      <c r="L47" s="31">
        <f t="shared" si="1"/>
        <v>20000</v>
      </c>
      <c r="M47" s="31">
        <f t="shared" si="2"/>
        <v>0</v>
      </c>
      <c r="N47" s="31">
        <f t="shared" si="3"/>
        <v>0</v>
      </c>
    </row>
    <row r="48" spans="1:14" ht="37.700000000000003" customHeight="1">
      <c r="A48" s="6"/>
      <c r="B48" s="8" t="s">
        <v>168</v>
      </c>
      <c r="C48" s="9">
        <v>38</v>
      </c>
      <c r="D48" s="10">
        <v>3</v>
      </c>
      <c r="E48" s="10">
        <v>9</v>
      </c>
      <c r="F48" s="11">
        <v>100000000</v>
      </c>
      <c r="G48" s="9">
        <v>0</v>
      </c>
      <c r="H48" s="12">
        <v>20</v>
      </c>
      <c r="I48" s="12">
        <v>0</v>
      </c>
      <c r="J48" s="12">
        <v>0</v>
      </c>
      <c r="K48" s="7" t="s">
        <v>0</v>
      </c>
      <c r="L48" s="31">
        <f t="shared" si="1"/>
        <v>20000</v>
      </c>
      <c r="M48" s="31">
        <f t="shared" si="2"/>
        <v>0</v>
      </c>
      <c r="N48" s="31">
        <f t="shared" si="3"/>
        <v>0</v>
      </c>
    </row>
    <row r="49" spans="1:14" ht="27" customHeight="1">
      <c r="A49" s="6"/>
      <c r="B49" s="8" t="s">
        <v>49</v>
      </c>
      <c r="C49" s="9">
        <v>38</v>
      </c>
      <c r="D49" s="10">
        <v>3</v>
      </c>
      <c r="E49" s="10">
        <v>9</v>
      </c>
      <c r="F49" s="11">
        <v>100700000</v>
      </c>
      <c r="G49" s="9">
        <v>0</v>
      </c>
      <c r="H49" s="12">
        <v>20</v>
      </c>
      <c r="I49" s="12">
        <v>0</v>
      </c>
      <c r="J49" s="12">
        <v>0</v>
      </c>
      <c r="K49" s="7" t="s">
        <v>0</v>
      </c>
      <c r="L49" s="31">
        <f t="shared" si="1"/>
        <v>20000</v>
      </c>
      <c r="M49" s="31">
        <f t="shared" si="2"/>
        <v>0</v>
      </c>
      <c r="N49" s="31">
        <f t="shared" si="3"/>
        <v>0</v>
      </c>
    </row>
    <row r="50" spans="1:14" ht="29.25" customHeight="1">
      <c r="A50" s="6"/>
      <c r="B50" s="8" t="s">
        <v>89</v>
      </c>
      <c r="C50" s="9">
        <v>38</v>
      </c>
      <c r="D50" s="10">
        <v>3</v>
      </c>
      <c r="E50" s="10">
        <v>9</v>
      </c>
      <c r="F50" s="11">
        <v>100700001</v>
      </c>
      <c r="G50" s="9">
        <v>0</v>
      </c>
      <c r="H50" s="12">
        <v>20</v>
      </c>
      <c r="I50" s="12">
        <v>0</v>
      </c>
      <c r="J50" s="12">
        <v>0</v>
      </c>
      <c r="K50" s="7" t="s">
        <v>0</v>
      </c>
      <c r="L50" s="31">
        <f t="shared" si="1"/>
        <v>20000</v>
      </c>
      <c r="M50" s="31">
        <f t="shared" si="2"/>
        <v>0</v>
      </c>
      <c r="N50" s="31">
        <f t="shared" si="3"/>
        <v>0</v>
      </c>
    </row>
    <row r="51" spans="1:14" ht="30" customHeight="1">
      <c r="A51" s="6"/>
      <c r="B51" s="8" t="s">
        <v>3</v>
      </c>
      <c r="C51" s="9">
        <v>38</v>
      </c>
      <c r="D51" s="10">
        <v>3</v>
      </c>
      <c r="E51" s="10">
        <v>9</v>
      </c>
      <c r="F51" s="11">
        <v>100700001</v>
      </c>
      <c r="G51" s="9">
        <v>240</v>
      </c>
      <c r="H51" s="12">
        <v>20</v>
      </c>
      <c r="I51" s="13">
        <v>0</v>
      </c>
      <c r="J51" s="12">
        <v>0</v>
      </c>
      <c r="K51" s="7" t="s">
        <v>0</v>
      </c>
      <c r="L51" s="31">
        <f t="shared" si="1"/>
        <v>20000</v>
      </c>
      <c r="M51" s="31">
        <f t="shared" si="2"/>
        <v>0</v>
      </c>
      <c r="N51" s="31">
        <f t="shared" si="3"/>
        <v>0</v>
      </c>
    </row>
    <row r="52" spans="1:14" ht="30" hidden="1" customHeight="1">
      <c r="A52" s="6"/>
      <c r="B52" s="8" t="s">
        <v>53</v>
      </c>
      <c r="C52" s="9">
        <v>38</v>
      </c>
      <c r="D52" s="10">
        <v>3</v>
      </c>
      <c r="E52" s="10">
        <v>9</v>
      </c>
      <c r="F52" s="11">
        <v>100700002</v>
      </c>
      <c r="G52" s="9">
        <v>0</v>
      </c>
      <c r="H52" s="12">
        <v>0</v>
      </c>
      <c r="I52" s="12">
        <v>0</v>
      </c>
      <c r="J52" s="12" t="e">
        <v>#DIV/0!</v>
      </c>
      <c r="K52" s="7" t="s">
        <v>0</v>
      </c>
      <c r="L52" s="31">
        <f t="shared" si="1"/>
        <v>0</v>
      </c>
      <c r="M52" s="31">
        <f t="shared" si="2"/>
        <v>0</v>
      </c>
      <c r="N52" s="31" t="e">
        <f t="shared" si="3"/>
        <v>#DIV/0!</v>
      </c>
    </row>
    <row r="53" spans="1:14" ht="30" hidden="1" customHeight="1">
      <c r="A53" s="6"/>
      <c r="B53" s="8" t="s">
        <v>3</v>
      </c>
      <c r="C53" s="9">
        <v>38</v>
      </c>
      <c r="D53" s="10">
        <v>3</v>
      </c>
      <c r="E53" s="10">
        <v>9</v>
      </c>
      <c r="F53" s="11">
        <v>100700002</v>
      </c>
      <c r="G53" s="9">
        <v>240</v>
      </c>
      <c r="H53" s="12"/>
      <c r="I53" s="13"/>
      <c r="J53" s="12" t="e">
        <v>#DIV/0!</v>
      </c>
      <c r="K53" s="7" t="s">
        <v>0</v>
      </c>
      <c r="L53" s="31">
        <f t="shared" si="1"/>
        <v>0</v>
      </c>
      <c r="M53" s="31">
        <f t="shared" si="2"/>
        <v>0</v>
      </c>
      <c r="N53" s="31" t="e">
        <f t="shared" si="3"/>
        <v>#DIV/0!</v>
      </c>
    </row>
    <row r="54" spans="1:14" ht="32.25" hidden="1" customHeight="1">
      <c r="A54" s="6"/>
      <c r="B54" s="8" t="s">
        <v>54</v>
      </c>
      <c r="C54" s="9">
        <v>38</v>
      </c>
      <c r="D54" s="10">
        <v>3</v>
      </c>
      <c r="E54" s="10">
        <v>9</v>
      </c>
      <c r="F54" s="11">
        <v>100700003</v>
      </c>
      <c r="G54" s="9">
        <v>0</v>
      </c>
      <c r="H54" s="12">
        <v>0</v>
      </c>
      <c r="I54" s="12">
        <v>0</v>
      </c>
      <c r="J54" s="12" t="e">
        <v>#DIV/0!</v>
      </c>
      <c r="K54" s="7" t="s">
        <v>0</v>
      </c>
      <c r="L54" s="31">
        <f t="shared" si="1"/>
        <v>0</v>
      </c>
      <c r="M54" s="31">
        <f t="shared" si="2"/>
        <v>0</v>
      </c>
      <c r="N54" s="31" t="e">
        <f t="shared" si="3"/>
        <v>#DIV/0!</v>
      </c>
    </row>
    <row r="55" spans="1:14" ht="30" hidden="1" customHeight="1">
      <c r="A55" s="6"/>
      <c r="B55" s="8" t="s">
        <v>3</v>
      </c>
      <c r="C55" s="9">
        <v>38</v>
      </c>
      <c r="D55" s="10">
        <v>3</v>
      </c>
      <c r="E55" s="10">
        <v>9</v>
      </c>
      <c r="F55" s="11">
        <v>100700003</v>
      </c>
      <c r="G55" s="9">
        <v>240</v>
      </c>
      <c r="H55" s="12"/>
      <c r="I55" s="13">
        <v>0</v>
      </c>
      <c r="J55" s="12" t="e">
        <v>#DIV/0!</v>
      </c>
      <c r="K55" s="7" t="s">
        <v>0</v>
      </c>
      <c r="L55" s="31">
        <f t="shared" si="1"/>
        <v>0</v>
      </c>
      <c r="M55" s="31">
        <f t="shared" si="2"/>
        <v>0</v>
      </c>
      <c r="N55" s="31" t="e">
        <f t="shared" si="3"/>
        <v>#DIV/0!</v>
      </c>
    </row>
    <row r="56" spans="1:14" ht="18" customHeight="1">
      <c r="A56" s="6"/>
      <c r="B56" s="8" t="s">
        <v>55</v>
      </c>
      <c r="C56" s="9">
        <v>38</v>
      </c>
      <c r="D56" s="10">
        <v>3</v>
      </c>
      <c r="E56" s="10">
        <v>10</v>
      </c>
      <c r="F56" s="11">
        <v>0</v>
      </c>
      <c r="G56" s="9">
        <v>0</v>
      </c>
      <c r="H56" s="12">
        <v>350</v>
      </c>
      <c r="I56" s="12">
        <v>86.31</v>
      </c>
      <c r="J56" s="12">
        <v>24.66</v>
      </c>
      <c r="K56" s="7"/>
      <c r="L56" s="31">
        <f t="shared" si="1"/>
        <v>350000</v>
      </c>
      <c r="M56" s="31">
        <f t="shared" si="2"/>
        <v>86310</v>
      </c>
      <c r="N56" s="31">
        <f t="shared" si="3"/>
        <v>24660</v>
      </c>
    </row>
    <row r="57" spans="1:14" ht="37.700000000000003" customHeight="1">
      <c r="A57" s="6"/>
      <c r="B57" s="8" t="s">
        <v>168</v>
      </c>
      <c r="C57" s="9">
        <v>38</v>
      </c>
      <c r="D57" s="10">
        <v>3</v>
      </c>
      <c r="E57" s="10">
        <v>10</v>
      </c>
      <c r="F57" s="11">
        <v>100000000</v>
      </c>
      <c r="G57" s="9">
        <v>0</v>
      </c>
      <c r="H57" s="12">
        <v>350</v>
      </c>
      <c r="I57" s="12">
        <v>86.31</v>
      </c>
      <c r="J57" s="12">
        <v>24.66</v>
      </c>
      <c r="K57" s="7"/>
      <c r="L57" s="31">
        <f t="shared" si="1"/>
        <v>350000</v>
      </c>
      <c r="M57" s="31">
        <f t="shared" si="2"/>
        <v>86310</v>
      </c>
      <c r="N57" s="31">
        <f t="shared" si="3"/>
        <v>24660</v>
      </c>
    </row>
    <row r="58" spans="1:14" ht="31.5" customHeight="1">
      <c r="A58" s="6"/>
      <c r="B58" s="8" t="s">
        <v>56</v>
      </c>
      <c r="C58" s="9">
        <v>38</v>
      </c>
      <c r="D58" s="10">
        <v>3</v>
      </c>
      <c r="E58" s="10">
        <v>10</v>
      </c>
      <c r="F58" s="11">
        <v>100600000</v>
      </c>
      <c r="G58" s="9">
        <v>0</v>
      </c>
      <c r="H58" s="12">
        <v>350</v>
      </c>
      <c r="I58" s="12">
        <v>86.31</v>
      </c>
      <c r="J58" s="12">
        <v>24.66</v>
      </c>
      <c r="K58" s="7"/>
      <c r="L58" s="31">
        <f t="shared" si="1"/>
        <v>350000</v>
      </c>
      <c r="M58" s="31">
        <f t="shared" si="2"/>
        <v>86310</v>
      </c>
      <c r="N58" s="31">
        <f t="shared" si="3"/>
        <v>24660</v>
      </c>
    </row>
    <row r="59" spans="1:14" ht="18.75" customHeight="1">
      <c r="A59" s="6"/>
      <c r="B59" s="8" t="s">
        <v>57</v>
      </c>
      <c r="C59" s="9">
        <v>38</v>
      </c>
      <c r="D59" s="10">
        <v>3</v>
      </c>
      <c r="E59" s="10">
        <v>10</v>
      </c>
      <c r="F59" s="11">
        <v>100600001</v>
      </c>
      <c r="G59" s="9">
        <v>0</v>
      </c>
      <c r="H59" s="12">
        <v>350</v>
      </c>
      <c r="I59" s="12">
        <v>86.31</v>
      </c>
      <c r="J59" s="12">
        <v>24.66</v>
      </c>
      <c r="K59" s="7"/>
      <c r="L59" s="31">
        <f t="shared" si="1"/>
        <v>350000</v>
      </c>
      <c r="M59" s="31">
        <f t="shared" si="2"/>
        <v>86310</v>
      </c>
      <c r="N59" s="31">
        <f t="shared" si="3"/>
        <v>24660</v>
      </c>
    </row>
    <row r="60" spans="1:14" ht="29.25" customHeight="1">
      <c r="A60" s="6"/>
      <c r="B60" s="8" t="s">
        <v>3</v>
      </c>
      <c r="C60" s="9">
        <v>38</v>
      </c>
      <c r="D60" s="10">
        <v>3</v>
      </c>
      <c r="E60" s="10">
        <v>10</v>
      </c>
      <c r="F60" s="11">
        <v>100600001</v>
      </c>
      <c r="G60" s="9">
        <v>240</v>
      </c>
      <c r="H60" s="12">
        <v>350</v>
      </c>
      <c r="I60" s="12">
        <v>86.31</v>
      </c>
      <c r="J60" s="12">
        <v>24.66</v>
      </c>
      <c r="K60" s="7"/>
      <c r="L60" s="31">
        <f t="shared" si="1"/>
        <v>350000</v>
      </c>
      <c r="M60" s="31">
        <f t="shared" si="2"/>
        <v>86310</v>
      </c>
      <c r="N60" s="31">
        <f t="shared" si="3"/>
        <v>24660</v>
      </c>
    </row>
    <row r="61" spans="1:14" ht="43.5" hidden="1" customHeight="1">
      <c r="A61" s="6"/>
      <c r="B61" s="8" t="s">
        <v>58</v>
      </c>
      <c r="C61" s="9">
        <v>38</v>
      </c>
      <c r="D61" s="10">
        <v>3</v>
      </c>
      <c r="E61" s="10">
        <v>10</v>
      </c>
      <c r="F61" s="11">
        <v>100600002</v>
      </c>
      <c r="G61" s="9">
        <v>0</v>
      </c>
      <c r="H61" s="12">
        <v>0</v>
      </c>
      <c r="I61" s="12">
        <v>0</v>
      </c>
      <c r="J61" s="12" t="e">
        <v>#DIV/0!</v>
      </c>
      <c r="K61" s="7"/>
      <c r="L61" s="31">
        <f t="shared" si="1"/>
        <v>0</v>
      </c>
      <c r="M61" s="31">
        <f t="shared" si="2"/>
        <v>0</v>
      </c>
      <c r="N61" s="31" t="e">
        <f t="shared" si="3"/>
        <v>#DIV/0!</v>
      </c>
    </row>
    <row r="62" spans="1:14" ht="32.25" hidden="1" customHeight="1">
      <c r="A62" s="6"/>
      <c r="B62" s="8" t="s">
        <v>3</v>
      </c>
      <c r="C62" s="9">
        <v>38</v>
      </c>
      <c r="D62" s="10">
        <v>3</v>
      </c>
      <c r="E62" s="10">
        <v>10</v>
      </c>
      <c r="F62" s="11">
        <v>100600002</v>
      </c>
      <c r="G62" s="9">
        <v>244</v>
      </c>
      <c r="H62" s="12"/>
      <c r="I62" s="12">
        <v>0</v>
      </c>
      <c r="J62" s="12" t="e">
        <v>#DIV/0!</v>
      </c>
      <c r="K62" s="7"/>
      <c r="L62" s="31">
        <f t="shared" si="1"/>
        <v>0</v>
      </c>
      <c r="M62" s="31">
        <f t="shared" si="2"/>
        <v>0</v>
      </c>
      <c r="N62" s="31" t="e">
        <f t="shared" si="3"/>
        <v>#DIV/0!</v>
      </c>
    </row>
    <row r="63" spans="1:14" ht="42" hidden="1" customHeight="1">
      <c r="A63" s="6"/>
      <c r="B63" s="8" t="s">
        <v>59</v>
      </c>
      <c r="C63" s="9">
        <v>38</v>
      </c>
      <c r="D63" s="10">
        <v>3</v>
      </c>
      <c r="E63" s="10">
        <v>10</v>
      </c>
      <c r="F63" s="11">
        <v>100600003</v>
      </c>
      <c r="G63" s="9">
        <v>0</v>
      </c>
      <c r="H63" s="12">
        <v>0</v>
      </c>
      <c r="I63" s="12">
        <v>0</v>
      </c>
      <c r="J63" s="12" t="e">
        <v>#DIV/0!</v>
      </c>
      <c r="K63" s="7"/>
      <c r="L63" s="31">
        <f t="shared" si="1"/>
        <v>0</v>
      </c>
      <c r="M63" s="31">
        <f t="shared" si="2"/>
        <v>0</v>
      </c>
      <c r="N63" s="31" t="e">
        <f t="shared" si="3"/>
        <v>#DIV/0!</v>
      </c>
    </row>
    <row r="64" spans="1:14" ht="28.5" hidden="1" customHeight="1">
      <c r="A64" s="6"/>
      <c r="B64" s="8" t="s">
        <v>3</v>
      </c>
      <c r="C64" s="9">
        <v>38</v>
      </c>
      <c r="D64" s="10">
        <v>3</v>
      </c>
      <c r="E64" s="10">
        <v>10</v>
      </c>
      <c r="F64" s="11">
        <v>100600003</v>
      </c>
      <c r="G64" s="9">
        <v>244</v>
      </c>
      <c r="H64" s="12"/>
      <c r="I64" s="12">
        <v>0</v>
      </c>
      <c r="J64" s="12" t="e">
        <v>#DIV/0!</v>
      </c>
      <c r="K64" s="7"/>
      <c r="L64" s="31">
        <f t="shared" si="1"/>
        <v>0</v>
      </c>
      <c r="M64" s="31">
        <f t="shared" si="2"/>
        <v>0</v>
      </c>
      <c r="N64" s="31" t="e">
        <f t="shared" si="3"/>
        <v>#DIV/0!</v>
      </c>
    </row>
    <row r="65" spans="1:14" ht="15.75" hidden="1" customHeight="1">
      <c r="A65" s="6"/>
      <c r="B65" s="8" t="s">
        <v>60</v>
      </c>
      <c r="C65" s="9">
        <v>38</v>
      </c>
      <c r="D65" s="10">
        <v>3</v>
      </c>
      <c r="E65" s="10">
        <v>10</v>
      </c>
      <c r="F65" s="11">
        <v>100600004</v>
      </c>
      <c r="G65" s="9">
        <v>0</v>
      </c>
      <c r="H65" s="12">
        <v>0</v>
      </c>
      <c r="I65" s="12">
        <v>0</v>
      </c>
      <c r="J65" s="12" t="e">
        <v>#DIV/0!</v>
      </c>
      <c r="K65" s="7"/>
      <c r="L65" s="31">
        <f t="shared" si="1"/>
        <v>0</v>
      </c>
      <c r="M65" s="31">
        <f t="shared" si="2"/>
        <v>0</v>
      </c>
      <c r="N65" s="31" t="e">
        <f t="shared" si="3"/>
        <v>#DIV/0!</v>
      </c>
    </row>
    <row r="66" spans="1:14" ht="34.5" hidden="1" customHeight="1">
      <c r="A66" s="6"/>
      <c r="B66" s="8" t="s">
        <v>3</v>
      </c>
      <c r="C66" s="9">
        <v>38</v>
      </c>
      <c r="D66" s="10">
        <v>3</v>
      </c>
      <c r="E66" s="10">
        <v>10</v>
      </c>
      <c r="F66" s="11">
        <v>100600004</v>
      </c>
      <c r="G66" s="9">
        <v>244</v>
      </c>
      <c r="H66" s="12"/>
      <c r="I66" s="12">
        <v>0</v>
      </c>
      <c r="J66" s="12" t="e">
        <v>#DIV/0!</v>
      </c>
      <c r="K66" s="7"/>
      <c r="L66" s="31">
        <f t="shared" si="1"/>
        <v>0</v>
      </c>
      <c r="M66" s="31">
        <f t="shared" si="2"/>
        <v>0</v>
      </c>
      <c r="N66" s="31" t="e">
        <f t="shared" si="3"/>
        <v>#DIV/0!</v>
      </c>
    </row>
    <row r="67" spans="1:14" ht="30.75" hidden="1" customHeight="1">
      <c r="A67" s="6"/>
      <c r="B67" s="8" t="s">
        <v>61</v>
      </c>
      <c r="C67" s="9">
        <v>38</v>
      </c>
      <c r="D67" s="10">
        <v>3</v>
      </c>
      <c r="E67" s="10">
        <v>10</v>
      </c>
      <c r="F67" s="11">
        <v>100600005</v>
      </c>
      <c r="G67" s="9">
        <v>0</v>
      </c>
      <c r="H67" s="12">
        <v>0</v>
      </c>
      <c r="I67" s="12">
        <v>0</v>
      </c>
      <c r="J67" s="12" t="e">
        <v>#DIV/0!</v>
      </c>
      <c r="K67" s="7" t="s">
        <v>0</v>
      </c>
      <c r="L67" s="31">
        <f t="shared" si="1"/>
        <v>0</v>
      </c>
      <c r="M67" s="31">
        <f t="shared" si="2"/>
        <v>0</v>
      </c>
      <c r="N67" s="31" t="e">
        <f t="shared" si="3"/>
        <v>#DIV/0!</v>
      </c>
    </row>
    <row r="68" spans="1:14" ht="29.25" hidden="1" customHeight="1">
      <c r="A68" s="6"/>
      <c r="B68" s="8" t="s">
        <v>3</v>
      </c>
      <c r="C68" s="9">
        <v>38</v>
      </c>
      <c r="D68" s="10">
        <v>3</v>
      </c>
      <c r="E68" s="10">
        <v>10</v>
      </c>
      <c r="F68" s="11">
        <v>100600005</v>
      </c>
      <c r="G68" s="9">
        <v>244</v>
      </c>
      <c r="H68" s="12"/>
      <c r="I68" s="13">
        <v>0</v>
      </c>
      <c r="J68" s="12" t="e">
        <v>#DIV/0!</v>
      </c>
      <c r="K68" s="7" t="s">
        <v>0</v>
      </c>
      <c r="L68" s="31">
        <f t="shared" si="1"/>
        <v>0</v>
      </c>
      <c r="M68" s="31">
        <f t="shared" si="2"/>
        <v>0</v>
      </c>
      <c r="N68" s="31" t="e">
        <f t="shared" si="3"/>
        <v>#DIV/0!</v>
      </c>
    </row>
    <row r="69" spans="1:14" ht="29.25" hidden="1" customHeight="1">
      <c r="A69" s="6"/>
      <c r="B69" s="8" t="s">
        <v>21</v>
      </c>
      <c r="C69" s="9">
        <v>38</v>
      </c>
      <c r="D69" s="10">
        <v>3</v>
      </c>
      <c r="E69" s="10">
        <v>14</v>
      </c>
      <c r="F69" s="11">
        <v>0</v>
      </c>
      <c r="G69" s="9">
        <v>0</v>
      </c>
      <c r="H69" s="12">
        <v>0</v>
      </c>
      <c r="I69" s="12">
        <v>0</v>
      </c>
      <c r="J69" s="12" t="e">
        <v>#DIV/0!</v>
      </c>
      <c r="K69" s="7" t="s">
        <v>0</v>
      </c>
      <c r="L69" s="31">
        <f t="shared" si="1"/>
        <v>0</v>
      </c>
      <c r="M69" s="31">
        <f t="shared" si="2"/>
        <v>0</v>
      </c>
      <c r="N69" s="31" t="e">
        <f t="shared" si="3"/>
        <v>#DIV/0!</v>
      </c>
    </row>
    <row r="70" spans="1:14" ht="37.700000000000003" hidden="1" customHeight="1">
      <c r="A70" s="6"/>
      <c r="B70" s="8" t="s">
        <v>168</v>
      </c>
      <c r="C70" s="9">
        <v>38</v>
      </c>
      <c r="D70" s="10">
        <v>3</v>
      </c>
      <c r="E70" s="10">
        <v>14</v>
      </c>
      <c r="F70" s="11">
        <v>100000000</v>
      </c>
      <c r="G70" s="9">
        <v>0</v>
      </c>
      <c r="H70" s="12">
        <v>0</v>
      </c>
      <c r="I70" s="12">
        <v>0</v>
      </c>
      <c r="J70" s="12" t="e">
        <v>#DIV/0!</v>
      </c>
      <c r="K70" s="7" t="s">
        <v>0</v>
      </c>
      <c r="L70" s="31">
        <f t="shared" si="1"/>
        <v>0</v>
      </c>
      <c r="M70" s="31">
        <f t="shared" si="2"/>
        <v>0</v>
      </c>
      <c r="N70" s="31" t="e">
        <f t="shared" si="3"/>
        <v>#DIV/0!</v>
      </c>
    </row>
    <row r="71" spans="1:14" ht="15" hidden="1" customHeight="1">
      <c r="A71" s="6"/>
      <c r="B71" s="8" t="s">
        <v>62</v>
      </c>
      <c r="C71" s="9">
        <v>38</v>
      </c>
      <c r="D71" s="10">
        <v>3</v>
      </c>
      <c r="E71" s="10">
        <v>14</v>
      </c>
      <c r="F71" s="11">
        <v>100800000</v>
      </c>
      <c r="G71" s="9">
        <v>0</v>
      </c>
      <c r="H71" s="12">
        <v>0</v>
      </c>
      <c r="I71" s="12">
        <v>0</v>
      </c>
      <c r="J71" s="12" t="e">
        <v>#DIV/0!</v>
      </c>
      <c r="K71" s="7" t="s">
        <v>0</v>
      </c>
      <c r="L71" s="31">
        <f t="shared" si="1"/>
        <v>0</v>
      </c>
      <c r="M71" s="31">
        <f t="shared" si="2"/>
        <v>0</v>
      </c>
      <c r="N71" s="31" t="e">
        <f t="shared" si="3"/>
        <v>#DIV/0!</v>
      </c>
    </row>
    <row r="72" spans="1:14" ht="30" hidden="1" customHeight="1">
      <c r="A72" s="6"/>
      <c r="B72" s="8" t="s">
        <v>63</v>
      </c>
      <c r="C72" s="9">
        <v>38</v>
      </c>
      <c r="D72" s="10">
        <v>3</v>
      </c>
      <c r="E72" s="10">
        <v>14</v>
      </c>
      <c r="F72" s="11">
        <v>100800001</v>
      </c>
      <c r="G72" s="9">
        <v>0</v>
      </c>
      <c r="H72" s="12">
        <v>0</v>
      </c>
      <c r="I72" s="12">
        <v>0</v>
      </c>
      <c r="J72" s="12" t="e">
        <v>#DIV/0!</v>
      </c>
      <c r="K72" s="7" t="s">
        <v>0</v>
      </c>
      <c r="L72" s="31">
        <f t="shared" ref="L72:L122" si="4">H72*1000</f>
        <v>0</v>
      </c>
      <c r="M72" s="31">
        <f t="shared" ref="M72:M122" si="5">I72*1000</f>
        <v>0</v>
      </c>
      <c r="N72" s="31" t="e">
        <f t="shared" ref="N72:N122" si="6">J72*1000</f>
        <v>#DIV/0!</v>
      </c>
    </row>
    <row r="73" spans="1:14" ht="30" hidden="1" customHeight="1">
      <c r="A73" s="6"/>
      <c r="B73" s="8" t="s">
        <v>3</v>
      </c>
      <c r="C73" s="9">
        <v>38</v>
      </c>
      <c r="D73" s="10">
        <v>3</v>
      </c>
      <c r="E73" s="10">
        <v>14</v>
      </c>
      <c r="F73" s="11">
        <v>100800001</v>
      </c>
      <c r="G73" s="9">
        <v>244</v>
      </c>
      <c r="H73" s="12"/>
      <c r="I73" s="13"/>
      <c r="J73" s="12" t="e">
        <v>#DIV/0!</v>
      </c>
      <c r="K73" s="7" t="s">
        <v>0</v>
      </c>
      <c r="L73" s="31">
        <f t="shared" si="4"/>
        <v>0</v>
      </c>
      <c r="M73" s="31">
        <f t="shared" si="5"/>
        <v>0</v>
      </c>
      <c r="N73" s="31" t="e">
        <f t="shared" si="6"/>
        <v>#DIV/0!</v>
      </c>
    </row>
    <row r="74" spans="1:14" ht="12.75" customHeight="1">
      <c r="A74" s="6"/>
      <c r="B74" s="8" t="s">
        <v>20</v>
      </c>
      <c r="C74" s="9">
        <v>38</v>
      </c>
      <c r="D74" s="10">
        <v>4</v>
      </c>
      <c r="E74" s="10">
        <v>0</v>
      </c>
      <c r="F74" s="11">
        <v>0</v>
      </c>
      <c r="G74" s="9">
        <v>0</v>
      </c>
      <c r="H74" s="12">
        <v>600.59383000000003</v>
      </c>
      <c r="I74" s="12">
        <v>359.75</v>
      </c>
      <c r="J74" s="12">
        <v>59.899050244988359</v>
      </c>
      <c r="K74" s="7" t="s">
        <v>0</v>
      </c>
      <c r="L74" s="31">
        <f t="shared" si="4"/>
        <v>600593.83000000007</v>
      </c>
      <c r="M74" s="31">
        <f t="shared" si="5"/>
        <v>359750</v>
      </c>
      <c r="N74" s="31">
        <f t="shared" si="6"/>
        <v>59899.050244988357</v>
      </c>
    </row>
    <row r="75" spans="1:14" ht="12.75" customHeight="1">
      <c r="A75" s="6"/>
      <c r="B75" s="8" t="s">
        <v>19</v>
      </c>
      <c r="C75" s="9">
        <v>38</v>
      </c>
      <c r="D75" s="10">
        <v>4</v>
      </c>
      <c r="E75" s="10">
        <v>9</v>
      </c>
      <c r="F75" s="11">
        <v>0</v>
      </c>
      <c r="G75" s="9">
        <v>0</v>
      </c>
      <c r="H75" s="12">
        <v>597.98482999999999</v>
      </c>
      <c r="I75" s="12">
        <v>359.75</v>
      </c>
      <c r="J75" s="12">
        <v>60.160389018564231</v>
      </c>
      <c r="K75" s="7" t="s">
        <v>0</v>
      </c>
      <c r="L75" s="31">
        <f t="shared" si="4"/>
        <v>597984.82999999996</v>
      </c>
      <c r="M75" s="31">
        <f t="shared" si="5"/>
        <v>359750</v>
      </c>
      <c r="N75" s="31">
        <f t="shared" si="6"/>
        <v>60160.38901856423</v>
      </c>
    </row>
    <row r="76" spans="1:14" ht="37.700000000000003" customHeight="1">
      <c r="A76" s="6"/>
      <c r="B76" s="8" t="s">
        <v>168</v>
      </c>
      <c r="C76" s="9">
        <v>38</v>
      </c>
      <c r="D76" s="10">
        <v>4</v>
      </c>
      <c r="E76" s="10">
        <v>9</v>
      </c>
      <c r="F76" s="11">
        <v>100000000</v>
      </c>
      <c r="G76" s="9">
        <v>0</v>
      </c>
      <c r="H76" s="12">
        <v>597.98482999999999</v>
      </c>
      <c r="I76" s="12">
        <v>359.75</v>
      </c>
      <c r="J76" s="12">
        <v>60.160389018564231</v>
      </c>
      <c r="K76" s="7" t="s">
        <v>0</v>
      </c>
      <c r="L76" s="31">
        <f t="shared" si="4"/>
        <v>597984.82999999996</v>
      </c>
      <c r="M76" s="31">
        <f t="shared" si="5"/>
        <v>359750</v>
      </c>
      <c r="N76" s="31">
        <f t="shared" si="6"/>
        <v>60160.38901856423</v>
      </c>
    </row>
    <row r="77" spans="1:14" ht="42.75" customHeight="1">
      <c r="A77" s="6"/>
      <c r="B77" s="8" t="s">
        <v>64</v>
      </c>
      <c r="C77" s="9">
        <v>38</v>
      </c>
      <c r="D77" s="10">
        <v>4</v>
      </c>
      <c r="E77" s="10">
        <v>9</v>
      </c>
      <c r="F77" s="11">
        <v>100200000</v>
      </c>
      <c r="G77" s="9">
        <v>0</v>
      </c>
      <c r="H77" s="12">
        <v>597.98482999999999</v>
      </c>
      <c r="I77" s="12">
        <v>359.75</v>
      </c>
      <c r="J77" s="12">
        <v>60.160389018564231</v>
      </c>
      <c r="K77" s="7" t="s">
        <v>0</v>
      </c>
      <c r="L77" s="31">
        <f t="shared" si="4"/>
        <v>597984.82999999996</v>
      </c>
      <c r="M77" s="31">
        <f t="shared" si="5"/>
        <v>359750</v>
      </c>
      <c r="N77" s="31">
        <f t="shared" si="6"/>
        <v>60160.38901856423</v>
      </c>
    </row>
    <row r="78" spans="1:14" ht="29.25" customHeight="1">
      <c r="A78" s="6"/>
      <c r="B78" s="8" t="s">
        <v>65</v>
      </c>
      <c r="C78" s="9">
        <v>38</v>
      </c>
      <c r="D78" s="10">
        <v>4</v>
      </c>
      <c r="E78" s="10">
        <v>9</v>
      </c>
      <c r="F78" s="11">
        <v>100200001</v>
      </c>
      <c r="G78" s="9">
        <v>0</v>
      </c>
      <c r="H78" s="12">
        <v>547.98482999999999</v>
      </c>
      <c r="I78" s="12">
        <v>359.75</v>
      </c>
      <c r="J78" s="12">
        <v>65.649627563595146</v>
      </c>
      <c r="K78" s="7"/>
      <c r="L78" s="31">
        <f t="shared" si="4"/>
        <v>547984.82999999996</v>
      </c>
      <c r="M78" s="31">
        <f t="shared" si="5"/>
        <v>359750</v>
      </c>
      <c r="N78" s="31">
        <f t="shared" si="6"/>
        <v>65649.627563595146</v>
      </c>
    </row>
    <row r="79" spans="1:14" ht="33" customHeight="1">
      <c r="A79" s="6"/>
      <c r="B79" s="8" t="s">
        <v>3</v>
      </c>
      <c r="C79" s="9">
        <v>38</v>
      </c>
      <c r="D79" s="10">
        <v>4</v>
      </c>
      <c r="E79" s="10">
        <v>9</v>
      </c>
      <c r="F79" s="11">
        <v>100200001</v>
      </c>
      <c r="G79" s="9">
        <v>240</v>
      </c>
      <c r="H79" s="12">
        <v>547.98482999999999</v>
      </c>
      <c r="I79" s="12">
        <v>359.75</v>
      </c>
      <c r="J79" s="12">
        <v>65.649627563595146</v>
      </c>
      <c r="K79" s="7"/>
      <c r="L79" s="31">
        <f t="shared" si="4"/>
        <v>547984.82999999996</v>
      </c>
      <c r="M79" s="31">
        <f t="shared" si="5"/>
        <v>359750</v>
      </c>
      <c r="N79" s="31">
        <f t="shared" si="6"/>
        <v>65649.627563595146</v>
      </c>
    </row>
    <row r="80" spans="1:14" ht="39" customHeight="1">
      <c r="A80" s="6"/>
      <c r="B80" s="8" t="s">
        <v>66</v>
      </c>
      <c r="C80" s="9">
        <v>38</v>
      </c>
      <c r="D80" s="10">
        <v>4</v>
      </c>
      <c r="E80" s="10">
        <v>9</v>
      </c>
      <c r="F80" s="11">
        <v>100200002</v>
      </c>
      <c r="G80" s="9">
        <v>0</v>
      </c>
      <c r="H80" s="12">
        <v>50</v>
      </c>
      <c r="I80" s="12">
        <v>0</v>
      </c>
      <c r="J80" s="12">
        <v>0</v>
      </c>
      <c r="K80" s="7"/>
      <c r="L80" s="31">
        <f t="shared" si="4"/>
        <v>50000</v>
      </c>
      <c r="M80" s="31">
        <f t="shared" si="5"/>
        <v>0</v>
      </c>
      <c r="N80" s="31">
        <f t="shared" si="6"/>
        <v>0</v>
      </c>
    </row>
    <row r="81" spans="1:14" ht="33" customHeight="1">
      <c r="A81" s="6"/>
      <c r="B81" s="8" t="s">
        <v>3</v>
      </c>
      <c r="C81" s="9">
        <v>38</v>
      </c>
      <c r="D81" s="10">
        <v>4</v>
      </c>
      <c r="E81" s="10">
        <v>9</v>
      </c>
      <c r="F81" s="11">
        <v>100200002</v>
      </c>
      <c r="G81" s="9">
        <v>240</v>
      </c>
      <c r="H81" s="12">
        <v>50</v>
      </c>
      <c r="I81" s="13">
        <v>0</v>
      </c>
      <c r="J81" s="12">
        <v>0</v>
      </c>
      <c r="K81" s="7"/>
      <c r="L81" s="31">
        <f t="shared" si="4"/>
        <v>50000</v>
      </c>
      <c r="M81" s="31">
        <f t="shared" si="5"/>
        <v>0</v>
      </c>
      <c r="N81" s="31">
        <f t="shared" si="6"/>
        <v>0</v>
      </c>
    </row>
    <row r="82" spans="1:14" ht="18" customHeight="1">
      <c r="A82" s="6"/>
      <c r="B82" s="8" t="s">
        <v>18</v>
      </c>
      <c r="C82" s="9">
        <v>38</v>
      </c>
      <c r="D82" s="10">
        <v>4</v>
      </c>
      <c r="E82" s="10">
        <v>12</v>
      </c>
      <c r="F82" s="11">
        <v>0</v>
      </c>
      <c r="G82" s="9">
        <v>0</v>
      </c>
      <c r="H82" s="12">
        <v>2.609</v>
      </c>
      <c r="I82" s="12">
        <v>0</v>
      </c>
      <c r="J82" s="12">
        <v>0</v>
      </c>
      <c r="K82" s="7" t="s">
        <v>0</v>
      </c>
      <c r="L82" s="31">
        <f t="shared" si="4"/>
        <v>2609</v>
      </c>
      <c r="M82" s="31">
        <f t="shared" si="5"/>
        <v>0</v>
      </c>
      <c r="N82" s="31">
        <f t="shared" si="6"/>
        <v>0</v>
      </c>
    </row>
    <row r="83" spans="1:14" ht="37.700000000000003" customHeight="1">
      <c r="A83" s="6"/>
      <c r="B83" s="8" t="s">
        <v>168</v>
      </c>
      <c r="C83" s="9">
        <v>38</v>
      </c>
      <c r="D83" s="10">
        <v>4</v>
      </c>
      <c r="E83" s="10">
        <v>12</v>
      </c>
      <c r="F83" s="11">
        <v>100000000</v>
      </c>
      <c r="G83" s="9">
        <v>0</v>
      </c>
      <c r="H83" s="12">
        <v>2.609</v>
      </c>
      <c r="I83" s="12">
        <v>0</v>
      </c>
      <c r="J83" s="12">
        <v>0</v>
      </c>
      <c r="K83" s="7" t="s">
        <v>0</v>
      </c>
      <c r="L83" s="31">
        <f t="shared" si="4"/>
        <v>2609</v>
      </c>
      <c r="M83" s="31">
        <f t="shared" si="5"/>
        <v>0</v>
      </c>
      <c r="N83" s="31">
        <f t="shared" si="6"/>
        <v>0</v>
      </c>
    </row>
    <row r="84" spans="1:14" ht="27.75" customHeight="1">
      <c r="A84" s="6"/>
      <c r="B84" s="8" t="s">
        <v>45</v>
      </c>
      <c r="C84" s="9">
        <v>38</v>
      </c>
      <c r="D84" s="10">
        <v>4</v>
      </c>
      <c r="E84" s="10">
        <v>12</v>
      </c>
      <c r="F84" s="11">
        <v>100900000</v>
      </c>
      <c r="G84" s="9">
        <v>0</v>
      </c>
      <c r="H84" s="12">
        <v>2.609</v>
      </c>
      <c r="I84" s="12">
        <v>0</v>
      </c>
      <c r="J84" s="12">
        <v>0</v>
      </c>
      <c r="K84" s="7" t="s">
        <v>0</v>
      </c>
      <c r="L84" s="31">
        <f t="shared" si="4"/>
        <v>2609</v>
      </c>
      <c r="M84" s="31">
        <f t="shared" si="5"/>
        <v>0</v>
      </c>
      <c r="N84" s="31">
        <f t="shared" si="6"/>
        <v>0</v>
      </c>
    </row>
    <row r="85" spans="1:14" ht="94.5" customHeight="1">
      <c r="A85" s="6"/>
      <c r="B85" s="8" t="s">
        <v>67</v>
      </c>
      <c r="C85" s="9">
        <v>38</v>
      </c>
      <c r="D85" s="10">
        <v>4</v>
      </c>
      <c r="E85" s="10">
        <v>12</v>
      </c>
      <c r="F85" s="11">
        <v>100900003</v>
      </c>
      <c r="G85" s="9">
        <v>0</v>
      </c>
      <c r="H85" s="12">
        <v>2.609</v>
      </c>
      <c r="I85" s="12">
        <v>0</v>
      </c>
      <c r="J85" s="12">
        <v>0</v>
      </c>
      <c r="K85" s="7" t="s">
        <v>0</v>
      </c>
      <c r="L85" s="31">
        <f t="shared" si="4"/>
        <v>2609</v>
      </c>
      <c r="M85" s="31">
        <f t="shared" si="5"/>
        <v>0</v>
      </c>
      <c r="N85" s="31">
        <f t="shared" si="6"/>
        <v>0</v>
      </c>
    </row>
    <row r="86" spans="1:14" ht="19.5" customHeight="1">
      <c r="A86" s="6"/>
      <c r="B86" s="8" t="s">
        <v>12</v>
      </c>
      <c r="C86" s="9">
        <v>38</v>
      </c>
      <c r="D86" s="10">
        <v>4</v>
      </c>
      <c r="E86" s="10">
        <v>12</v>
      </c>
      <c r="F86" s="11">
        <v>100900003</v>
      </c>
      <c r="G86" s="9">
        <v>540</v>
      </c>
      <c r="H86" s="12">
        <v>2.609</v>
      </c>
      <c r="I86" s="13">
        <v>0</v>
      </c>
      <c r="J86" s="12">
        <v>0</v>
      </c>
      <c r="K86" s="7" t="s">
        <v>0</v>
      </c>
      <c r="L86" s="31">
        <f t="shared" si="4"/>
        <v>2609</v>
      </c>
      <c r="M86" s="31">
        <f t="shared" si="5"/>
        <v>0</v>
      </c>
      <c r="N86" s="31">
        <f t="shared" si="6"/>
        <v>0</v>
      </c>
    </row>
    <row r="87" spans="1:14" ht="12.75" customHeight="1">
      <c r="A87" s="6"/>
      <c r="B87" s="8" t="s">
        <v>16</v>
      </c>
      <c r="C87" s="9">
        <v>38</v>
      </c>
      <c r="D87" s="10">
        <v>5</v>
      </c>
      <c r="E87" s="10">
        <v>0</v>
      </c>
      <c r="F87" s="11">
        <v>0</v>
      </c>
      <c r="G87" s="9">
        <v>0</v>
      </c>
      <c r="H87" s="12">
        <v>374.93995999999999</v>
      </c>
      <c r="I87" s="12">
        <v>0</v>
      </c>
      <c r="J87" s="12">
        <v>0</v>
      </c>
      <c r="K87" s="7" t="s">
        <v>0</v>
      </c>
      <c r="L87" s="31">
        <f t="shared" si="4"/>
        <v>374939.95999999996</v>
      </c>
      <c r="M87" s="31">
        <f t="shared" si="5"/>
        <v>0</v>
      </c>
      <c r="N87" s="31">
        <f t="shared" si="6"/>
        <v>0</v>
      </c>
    </row>
    <row r="88" spans="1:14" ht="12.75" hidden="1" customHeight="1">
      <c r="A88" s="6"/>
      <c r="B88" s="8" t="s">
        <v>15</v>
      </c>
      <c r="C88" s="9">
        <v>38</v>
      </c>
      <c r="D88" s="10">
        <v>5</v>
      </c>
      <c r="E88" s="10">
        <v>2</v>
      </c>
      <c r="F88" s="11">
        <v>0</v>
      </c>
      <c r="G88" s="9">
        <v>0</v>
      </c>
      <c r="H88" s="12">
        <v>0</v>
      </c>
      <c r="I88" s="12">
        <v>0</v>
      </c>
      <c r="J88" s="12" t="e">
        <v>#DIV/0!</v>
      </c>
      <c r="K88" s="7" t="s">
        <v>0</v>
      </c>
      <c r="L88" s="31">
        <f t="shared" si="4"/>
        <v>0</v>
      </c>
      <c r="M88" s="31">
        <f t="shared" si="5"/>
        <v>0</v>
      </c>
      <c r="N88" s="31" t="e">
        <f t="shared" si="6"/>
        <v>#DIV/0!</v>
      </c>
    </row>
    <row r="89" spans="1:14" ht="41.25" hidden="1" customHeight="1">
      <c r="A89" s="6"/>
      <c r="B89" s="8" t="s">
        <v>168</v>
      </c>
      <c r="C89" s="9">
        <v>38</v>
      </c>
      <c r="D89" s="10">
        <v>5</v>
      </c>
      <c r="E89" s="10">
        <v>2</v>
      </c>
      <c r="F89" s="11">
        <v>100000000</v>
      </c>
      <c r="G89" s="9">
        <v>0</v>
      </c>
      <c r="H89" s="12">
        <v>0</v>
      </c>
      <c r="I89" s="12">
        <v>0</v>
      </c>
      <c r="J89" s="12" t="e">
        <v>#DIV/0!</v>
      </c>
      <c r="K89" s="7" t="s">
        <v>0</v>
      </c>
      <c r="L89" s="31">
        <f t="shared" si="4"/>
        <v>0</v>
      </c>
      <c r="M89" s="31">
        <f t="shared" si="5"/>
        <v>0</v>
      </c>
      <c r="N89" s="31" t="e">
        <f t="shared" si="6"/>
        <v>#DIV/0!</v>
      </c>
    </row>
    <row r="90" spans="1:14" ht="30" hidden="1" customHeight="1">
      <c r="A90" s="6"/>
      <c r="B90" s="8" t="s">
        <v>68</v>
      </c>
      <c r="C90" s="9">
        <v>38</v>
      </c>
      <c r="D90" s="10">
        <v>5</v>
      </c>
      <c r="E90" s="10">
        <v>2</v>
      </c>
      <c r="F90" s="11">
        <v>101100000</v>
      </c>
      <c r="G90" s="9">
        <v>0</v>
      </c>
      <c r="H90" s="12">
        <v>0</v>
      </c>
      <c r="I90" s="12">
        <v>0</v>
      </c>
      <c r="J90" s="12" t="e">
        <v>#DIV/0!</v>
      </c>
      <c r="K90" s="7" t="s">
        <v>0</v>
      </c>
      <c r="L90" s="31">
        <f t="shared" si="4"/>
        <v>0</v>
      </c>
      <c r="M90" s="31">
        <f t="shared" si="5"/>
        <v>0</v>
      </c>
      <c r="N90" s="31" t="e">
        <f t="shared" si="6"/>
        <v>#DIV/0!</v>
      </c>
    </row>
    <row r="91" spans="1:14" ht="30.75" hidden="1" customHeight="1">
      <c r="A91" s="6"/>
      <c r="B91" s="8" t="s">
        <v>69</v>
      </c>
      <c r="C91" s="9">
        <v>38</v>
      </c>
      <c r="D91" s="10">
        <v>5</v>
      </c>
      <c r="E91" s="10">
        <v>2</v>
      </c>
      <c r="F91" s="11">
        <v>101100001</v>
      </c>
      <c r="G91" s="9">
        <v>0</v>
      </c>
      <c r="H91" s="12">
        <v>0</v>
      </c>
      <c r="I91" s="12">
        <v>0</v>
      </c>
      <c r="J91" s="12" t="e">
        <v>#DIV/0!</v>
      </c>
      <c r="K91" s="7" t="s">
        <v>0</v>
      </c>
      <c r="L91" s="31">
        <f t="shared" si="4"/>
        <v>0</v>
      </c>
      <c r="M91" s="31">
        <f t="shared" si="5"/>
        <v>0</v>
      </c>
      <c r="N91" s="31" t="e">
        <f t="shared" si="6"/>
        <v>#DIV/0!</v>
      </c>
    </row>
    <row r="92" spans="1:14" ht="27.75" hidden="1" customHeight="1">
      <c r="A92" s="6"/>
      <c r="B92" s="8" t="s">
        <v>3</v>
      </c>
      <c r="C92" s="9">
        <v>38</v>
      </c>
      <c r="D92" s="10">
        <v>5</v>
      </c>
      <c r="E92" s="10">
        <v>2</v>
      </c>
      <c r="F92" s="11">
        <v>101100001</v>
      </c>
      <c r="G92" s="9" t="s">
        <v>2</v>
      </c>
      <c r="H92" s="12"/>
      <c r="I92" s="12"/>
      <c r="J92" s="12" t="e">
        <v>#DIV/0!</v>
      </c>
      <c r="K92" s="7" t="s">
        <v>0</v>
      </c>
      <c r="L92" s="31">
        <f t="shared" si="4"/>
        <v>0</v>
      </c>
      <c r="M92" s="31">
        <f t="shared" si="5"/>
        <v>0</v>
      </c>
      <c r="N92" s="31" t="e">
        <f t="shared" si="6"/>
        <v>#DIV/0!</v>
      </c>
    </row>
    <row r="93" spans="1:14" ht="27.75" hidden="1" customHeight="1">
      <c r="A93" s="6"/>
      <c r="B93" s="8" t="s">
        <v>70</v>
      </c>
      <c r="C93" s="9">
        <v>38</v>
      </c>
      <c r="D93" s="10">
        <v>5</v>
      </c>
      <c r="E93" s="10">
        <v>2</v>
      </c>
      <c r="F93" s="11">
        <v>101100002</v>
      </c>
      <c r="G93" s="9">
        <v>0</v>
      </c>
      <c r="H93" s="12">
        <v>0</v>
      </c>
      <c r="I93" s="12">
        <v>0</v>
      </c>
      <c r="J93" s="12" t="e">
        <v>#DIV/0!</v>
      </c>
      <c r="K93" s="7" t="s">
        <v>0</v>
      </c>
      <c r="L93" s="31">
        <f t="shared" si="4"/>
        <v>0</v>
      </c>
      <c r="M93" s="31">
        <f t="shared" si="5"/>
        <v>0</v>
      </c>
      <c r="N93" s="31" t="e">
        <f t="shared" si="6"/>
        <v>#DIV/0!</v>
      </c>
    </row>
    <row r="94" spans="1:14" ht="28.5" hidden="1" customHeight="1">
      <c r="A94" s="6"/>
      <c r="B94" s="8" t="s">
        <v>3</v>
      </c>
      <c r="C94" s="9">
        <v>38</v>
      </c>
      <c r="D94" s="10">
        <v>5</v>
      </c>
      <c r="E94" s="10">
        <v>2</v>
      </c>
      <c r="F94" s="11">
        <v>101100002</v>
      </c>
      <c r="G94" s="9" t="s">
        <v>2</v>
      </c>
      <c r="H94" s="12"/>
      <c r="I94" s="12"/>
      <c r="J94" s="12" t="e">
        <v>#DIV/0!</v>
      </c>
      <c r="K94" s="7" t="s">
        <v>0</v>
      </c>
      <c r="L94" s="31">
        <f t="shared" si="4"/>
        <v>0</v>
      </c>
      <c r="M94" s="31">
        <f t="shared" si="5"/>
        <v>0</v>
      </c>
      <c r="N94" s="31" t="e">
        <f t="shared" si="6"/>
        <v>#DIV/0!</v>
      </c>
    </row>
    <row r="95" spans="1:14" ht="28.5" hidden="1" customHeight="1">
      <c r="A95" s="6"/>
      <c r="B95" s="8" t="s">
        <v>71</v>
      </c>
      <c r="C95" s="9">
        <v>38</v>
      </c>
      <c r="D95" s="10">
        <v>5</v>
      </c>
      <c r="E95" s="10">
        <v>2</v>
      </c>
      <c r="F95" s="11">
        <v>101100003</v>
      </c>
      <c r="G95" s="9">
        <v>0</v>
      </c>
      <c r="H95" s="12">
        <v>0</v>
      </c>
      <c r="I95" s="12">
        <v>0</v>
      </c>
      <c r="J95" s="12" t="e">
        <v>#DIV/0!</v>
      </c>
      <c r="K95" s="7" t="s">
        <v>0</v>
      </c>
      <c r="L95" s="31">
        <f t="shared" si="4"/>
        <v>0</v>
      </c>
      <c r="M95" s="31">
        <f t="shared" si="5"/>
        <v>0</v>
      </c>
      <c r="N95" s="31" t="e">
        <f t="shared" si="6"/>
        <v>#DIV/0!</v>
      </c>
    </row>
    <row r="96" spans="1:14" ht="34.5" hidden="1" customHeight="1">
      <c r="A96" s="6"/>
      <c r="B96" s="8" t="s">
        <v>3</v>
      </c>
      <c r="C96" s="9">
        <v>38</v>
      </c>
      <c r="D96" s="10">
        <v>5</v>
      </c>
      <c r="E96" s="10">
        <v>2</v>
      </c>
      <c r="F96" s="11">
        <v>101100003</v>
      </c>
      <c r="G96" s="9">
        <v>240</v>
      </c>
      <c r="H96" s="12"/>
      <c r="I96" s="12"/>
      <c r="J96" s="12" t="e">
        <v>#DIV/0!</v>
      </c>
      <c r="K96" s="7" t="s">
        <v>0</v>
      </c>
      <c r="L96" s="31">
        <f t="shared" si="4"/>
        <v>0</v>
      </c>
      <c r="M96" s="31">
        <f t="shared" si="5"/>
        <v>0</v>
      </c>
      <c r="N96" s="31" t="e">
        <f t="shared" si="6"/>
        <v>#DIV/0!</v>
      </c>
    </row>
    <row r="97" spans="1:14" ht="14.25" hidden="1" customHeight="1">
      <c r="A97" s="6"/>
      <c r="B97" s="8" t="s">
        <v>72</v>
      </c>
      <c r="C97" s="9">
        <v>38</v>
      </c>
      <c r="D97" s="10">
        <v>5</v>
      </c>
      <c r="E97" s="10">
        <v>2</v>
      </c>
      <c r="F97" s="11">
        <v>101100004</v>
      </c>
      <c r="G97" s="9">
        <v>0</v>
      </c>
      <c r="H97" s="12">
        <v>0</v>
      </c>
      <c r="I97" s="12">
        <v>0</v>
      </c>
      <c r="J97" s="12" t="e">
        <v>#DIV/0!</v>
      </c>
      <c r="K97" s="7" t="s">
        <v>0</v>
      </c>
      <c r="L97" s="31">
        <f t="shared" si="4"/>
        <v>0</v>
      </c>
      <c r="M97" s="31">
        <f t="shared" si="5"/>
        <v>0</v>
      </c>
      <c r="N97" s="31" t="e">
        <f t="shared" si="6"/>
        <v>#DIV/0!</v>
      </c>
    </row>
    <row r="98" spans="1:14" ht="26.25" hidden="1" customHeight="1">
      <c r="A98" s="6"/>
      <c r="B98" s="8" t="s">
        <v>3</v>
      </c>
      <c r="C98" s="9">
        <v>38</v>
      </c>
      <c r="D98" s="10">
        <v>5</v>
      </c>
      <c r="E98" s="10">
        <v>2</v>
      </c>
      <c r="F98" s="11">
        <v>101100004</v>
      </c>
      <c r="G98" s="9">
        <v>244</v>
      </c>
      <c r="H98" s="12"/>
      <c r="I98" s="13"/>
      <c r="J98" s="12" t="e">
        <v>#DIV/0!</v>
      </c>
      <c r="K98" s="7" t="s">
        <v>0</v>
      </c>
      <c r="L98" s="31">
        <f t="shared" si="4"/>
        <v>0</v>
      </c>
      <c r="M98" s="31">
        <f t="shared" si="5"/>
        <v>0</v>
      </c>
      <c r="N98" s="31" t="e">
        <f t="shared" si="6"/>
        <v>#DIV/0!</v>
      </c>
    </row>
    <row r="99" spans="1:14" ht="17.25" customHeight="1">
      <c r="A99" s="6"/>
      <c r="B99" s="8" t="s">
        <v>73</v>
      </c>
      <c r="C99" s="9">
        <v>38</v>
      </c>
      <c r="D99" s="10">
        <v>5</v>
      </c>
      <c r="E99" s="10">
        <v>3</v>
      </c>
      <c r="F99" s="11">
        <v>0</v>
      </c>
      <c r="G99" s="9">
        <v>0</v>
      </c>
      <c r="H99" s="12">
        <v>374.93995999999999</v>
      </c>
      <c r="I99" s="12">
        <v>0</v>
      </c>
      <c r="J99" s="12">
        <v>0</v>
      </c>
      <c r="K99" s="7" t="s">
        <v>0</v>
      </c>
      <c r="L99" s="31">
        <f t="shared" si="4"/>
        <v>374939.95999999996</v>
      </c>
      <c r="M99" s="31">
        <f t="shared" si="5"/>
        <v>0</v>
      </c>
      <c r="N99" s="31">
        <f t="shared" si="6"/>
        <v>0</v>
      </c>
    </row>
    <row r="100" spans="1:14" ht="40.5" customHeight="1">
      <c r="A100" s="6"/>
      <c r="B100" s="8" t="s">
        <v>168</v>
      </c>
      <c r="C100" s="9">
        <v>38</v>
      </c>
      <c r="D100" s="10">
        <v>5</v>
      </c>
      <c r="E100" s="10">
        <v>3</v>
      </c>
      <c r="F100" s="11">
        <v>100000000</v>
      </c>
      <c r="G100" s="9">
        <v>0</v>
      </c>
      <c r="H100" s="12">
        <v>374.93995999999999</v>
      </c>
      <c r="I100" s="12">
        <v>0</v>
      </c>
      <c r="J100" s="12">
        <v>0</v>
      </c>
      <c r="K100" s="7" t="s">
        <v>0</v>
      </c>
      <c r="L100" s="31">
        <f t="shared" si="4"/>
        <v>374939.95999999996</v>
      </c>
      <c r="M100" s="31">
        <f t="shared" si="5"/>
        <v>0</v>
      </c>
      <c r="N100" s="31">
        <f t="shared" si="6"/>
        <v>0</v>
      </c>
    </row>
    <row r="101" spans="1:14" ht="18" customHeight="1">
      <c r="A101" s="6"/>
      <c r="B101" s="8" t="s">
        <v>74</v>
      </c>
      <c r="C101" s="9">
        <v>38</v>
      </c>
      <c r="D101" s="10">
        <v>5</v>
      </c>
      <c r="E101" s="10">
        <v>3</v>
      </c>
      <c r="F101" s="11">
        <v>100100000</v>
      </c>
      <c r="G101" s="9">
        <v>0</v>
      </c>
      <c r="H101" s="12">
        <v>374.93995999999999</v>
      </c>
      <c r="I101" s="12">
        <v>0</v>
      </c>
      <c r="J101" s="12">
        <v>0</v>
      </c>
      <c r="K101" s="7"/>
      <c r="L101" s="31">
        <f t="shared" si="4"/>
        <v>374939.95999999996</v>
      </c>
      <c r="M101" s="31">
        <f t="shared" si="5"/>
        <v>0</v>
      </c>
      <c r="N101" s="31">
        <f t="shared" si="6"/>
        <v>0</v>
      </c>
    </row>
    <row r="102" spans="1:14" ht="18" hidden="1" customHeight="1">
      <c r="A102" s="6"/>
      <c r="B102" s="8" t="s">
        <v>75</v>
      </c>
      <c r="C102" s="9">
        <v>38</v>
      </c>
      <c r="D102" s="10">
        <v>5</v>
      </c>
      <c r="E102" s="10">
        <v>3</v>
      </c>
      <c r="F102" s="11">
        <v>100100001</v>
      </c>
      <c r="G102" s="9">
        <v>0</v>
      </c>
      <c r="H102" s="12">
        <v>0</v>
      </c>
      <c r="I102" s="12">
        <v>0</v>
      </c>
      <c r="J102" s="12" t="e">
        <v>#DIV/0!</v>
      </c>
      <c r="K102" s="7"/>
      <c r="L102" s="31">
        <f t="shared" si="4"/>
        <v>0</v>
      </c>
      <c r="M102" s="31">
        <f t="shared" si="5"/>
        <v>0</v>
      </c>
      <c r="N102" s="31" t="e">
        <f t="shared" si="6"/>
        <v>#DIV/0!</v>
      </c>
    </row>
    <row r="103" spans="1:14" ht="29.25" hidden="1" customHeight="1">
      <c r="A103" s="6"/>
      <c r="B103" s="8" t="s">
        <v>3</v>
      </c>
      <c r="C103" s="9">
        <v>38</v>
      </c>
      <c r="D103" s="10">
        <v>5</v>
      </c>
      <c r="E103" s="10">
        <v>3</v>
      </c>
      <c r="F103" s="11">
        <v>100100001</v>
      </c>
      <c r="G103" s="9">
        <v>244</v>
      </c>
      <c r="H103" s="12"/>
      <c r="I103" s="13">
        <v>0</v>
      </c>
      <c r="J103" s="12" t="e">
        <v>#DIV/0!</v>
      </c>
      <c r="K103" s="7"/>
      <c r="L103" s="31">
        <f t="shared" si="4"/>
        <v>0</v>
      </c>
      <c r="M103" s="31">
        <f t="shared" si="5"/>
        <v>0</v>
      </c>
      <c r="N103" s="31" t="e">
        <f t="shared" si="6"/>
        <v>#DIV/0!</v>
      </c>
    </row>
    <row r="104" spans="1:14" ht="15.75" hidden="1" customHeight="1">
      <c r="A104" s="6"/>
      <c r="B104" s="8" t="s">
        <v>76</v>
      </c>
      <c r="C104" s="9">
        <v>38</v>
      </c>
      <c r="D104" s="10">
        <v>5</v>
      </c>
      <c r="E104" s="10">
        <v>3</v>
      </c>
      <c r="F104" s="11">
        <v>100100002</v>
      </c>
      <c r="G104" s="9">
        <v>0</v>
      </c>
      <c r="H104" s="12">
        <v>0</v>
      </c>
      <c r="I104" s="12">
        <v>0</v>
      </c>
      <c r="J104" s="12" t="e">
        <v>#DIV/0!</v>
      </c>
      <c r="K104" s="7" t="s">
        <v>0</v>
      </c>
      <c r="L104" s="31">
        <f t="shared" si="4"/>
        <v>0</v>
      </c>
      <c r="M104" s="31">
        <f t="shared" si="5"/>
        <v>0</v>
      </c>
      <c r="N104" s="31" t="e">
        <f t="shared" si="6"/>
        <v>#DIV/0!</v>
      </c>
    </row>
    <row r="105" spans="1:14" ht="29.25" hidden="1" customHeight="1">
      <c r="A105" s="6"/>
      <c r="B105" s="8" t="s">
        <v>3</v>
      </c>
      <c r="C105" s="9">
        <v>38</v>
      </c>
      <c r="D105" s="10">
        <v>5</v>
      </c>
      <c r="E105" s="10">
        <v>3</v>
      </c>
      <c r="F105" s="11">
        <v>100100002</v>
      </c>
      <c r="G105" s="9">
        <v>244</v>
      </c>
      <c r="H105" s="12"/>
      <c r="I105" s="12">
        <v>0</v>
      </c>
      <c r="J105" s="12" t="e">
        <v>#DIV/0!</v>
      </c>
      <c r="K105" s="7" t="s">
        <v>0</v>
      </c>
      <c r="L105" s="31">
        <f t="shared" si="4"/>
        <v>0</v>
      </c>
      <c r="M105" s="31">
        <f t="shared" si="5"/>
        <v>0</v>
      </c>
      <c r="N105" s="31" t="e">
        <f t="shared" si="6"/>
        <v>#DIV/0!</v>
      </c>
    </row>
    <row r="106" spans="1:14" ht="18.75" customHeight="1">
      <c r="A106" s="6"/>
      <c r="B106" s="8" t="s">
        <v>77</v>
      </c>
      <c r="C106" s="9">
        <v>38</v>
      </c>
      <c r="D106" s="10">
        <v>5</v>
      </c>
      <c r="E106" s="10">
        <v>3</v>
      </c>
      <c r="F106" s="11">
        <v>100100003</v>
      </c>
      <c r="G106" s="9">
        <v>0</v>
      </c>
      <c r="H106" s="12">
        <v>50</v>
      </c>
      <c r="I106" s="12">
        <v>0</v>
      </c>
      <c r="J106" s="12">
        <v>0</v>
      </c>
      <c r="K106" s="7"/>
      <c r="L106" s="31">
        <f t="shared" si="4"/>
        <v>50000</v>
      </c>
      <c r="M106" s="31">
        <f t="shared" si="5"/>
        <v>0</v>
      </c>
      <c r="N106" s="31">
        <f t="shared" si="6"/>
        <v>0</v>
      </c>
    </row>
    <row r="107" spans="1:14" ht="29.25" customHeight="1">
      <c r="A107" s="6"/>
      <c r="B107" s="8" t="s">
        <v>3</v>
      </c>
      <c r="C107" s="9">
        <v>38</v>
      </c>
      <c r="D107" s="10">
        <v>5</v>
      </c>
      <c r="E107" s="10">
        <v>3</v>
      </c>
      <c r="F107" s="11">
        <v>100100003</v>
      </c>
      <c r="G107" s="9">
        <v>240</v>
      </c>
      <c r="H107" s="12">
        <v>50</v>
      </c>
      <c r="I107" s="12">
        <v>0</v>
      </c>
      <c r="J107" s="12">
        <v>0</v>
      </c>
      <c r="K107" s="7"/>
      <c r="L107" s="31">
        <f t="shared" si="4"/>
        <v>50000</v>
      </c>
      <c r="M107" s="31">
        <f t="shared" si="5"/>
        <v>0</v>
      </c>
      <c r="N107" s="31">
        <f t="shared" si="6"/>
        <v>0</v>
      </c>
    </row>
    <row r="108" spans="1:14" ht="29.25" hidden="1" customHeight="1">
      <c r="A108" s="6"/>
      <c r="B108" s="8" t="s">
        <v>78</v>
      </c>
      <c r="C108" s="9">
        <v>38</v>
      </c>
      <c r="D108" s="10">
        <v>5</v>
      </c>
      <c r="E108" s="10">
        <v>3</v>
      </c>
      <c r="F108" s="11">
        <v>100100004</v>
      </c>
      <c r="G108" s="9">
        <v>0</v>
      </c>
      <c r="H108" s="12">
        <v>0</v>
      </c>
      <c r="I108" s="12">
        <v>0</v>
      </c>
      <c r="J108" s="12" t="e">
        <v>#DIV/0!</v>
      </c>
      <c r="K108" s="7"/>
      <c r="L108" s="31">
        <f t="shared" si="4"/>
        <v>0</v>
      </c>
      <c r="M108" s="31">
        <f t="shared" si="5"/>
        <v>0</v>
      </c>
      <c r="N108" s="31" t="e">
        <f t="shared" si="6"/>
        <v>#DIV/0!</v>
      </c>
    </row>
    <row r="109" spans="1:14" ht="29.25" hidden="1" customHeight="1">
      <c r="A109" s="6"/>
      <c r="B109" s="8" t="s">
        <v>3</v>
      </c>
      <c r="C109" s="9">
        <v>38</v>
      </c>
      <c r="D109" s="10">
        <v>5</v>
      </c>
      <c r="E109" s="10">
        <v>3</v>
      </c>
      <c r="F109" s="11">
        <v>100100004</v>
      </c>
      <c r="G109" s="9">
        <v>244</v>
      </c>
      <c r="H109" s="12"/>
      <c r="I109" s="12">
        <v>0</v>
      </c>
      <c r="J109" s="12" t="e">
        <v>#DIV/0!</v>
      </c>
      <c r="K109" s="7"/>
      <c r="L109" s="31">
        <f t="shared" si="4"/>
        <v>0</v>
      </c>
      <c r="M109" s="31">
        <f t="shared" si="5"/>
        <v>0</v>
      </c>
      <c r="N109" s="31" t="e">
        <f t="shared" si="6"/>
        <v>#DIV/0!</v>
      </c>
    </row>
    <row r="110" spans="1:14" ht="35.25" hidden="1" customHeight="1">
      <c r="A110" s="6"/>
      <c r="B110" s="8" t="s">
        <v>79</v>
      </c>
      <c r="C110" s="9">
        <v>38</v>
      </c>
      <c r="D110" s="10">
        <v>5</v>
      </c>
      <c r="E110" s="10">
        <v>3</v>
      </c>
      <c r="F110" s="11">
        <v>100100005</v>
      </c>
      <c r="G110" s="9">
        <v>0</v>
      </c>
      <c r="H110" s="12">
        <v>0</v>
      </c>
      <c r="I110" s="12">
        <v>0</v>
      </c>
      <c r="J110" s="12" t="e">
        <v>#DIV/0!</v>
      </c>
      <c r="K110" s="7"/>
      <c r="L110" s="31">
        <f t="shared" si="4"/>
        <v>0</v>
      </c>
      <c r="M110" s="31">
        <f t="shared" si="5"/>
        <v>0</v>
      </c>
      <c r="N110" s="31" t="e">
        <f t="shared" si="6"/>
        <v>#DIV/0!</v>
      </c>
    </row>
    <row r="111" spans="1:14" ht="27.75" hidden="1" customHeight="1">
      <c r="A111" s="6"/>
      <c r="B111" s="8" t="s">
        <v>3</v>
      </c>
      <c r="C111" s="9">
        <v>38</v>
      </c>
      <c r="D111" s="10">
        <v>5</v>
      </c>
      <c r="E111" s="10">
        <v>3</v>
      </c>
      <c r="F111" s="11">
        <v>100100005</v>
      </c>
      <c r="G111" s="9">
        <v>244</v>
      </c>
      <c r="H111" s="12"/>
      <c r="I111" s="12">
        <v>0</v>
      </c>
      <c r="J111" s="12" t="e">
        <v>#DIV/0!</v>
      </c>
      <c r="K111" s="7" t="s">
        <v>0</v>
      </c>
      <c r="L111" s="31">
        <f t="shared" si="4"/>
        <v>0</v>
      </c>
      <c r="M111" s="31">
        <f t="shared" si="5"/>
        <v>0</v>
      </c>
      <c r="N111" s="31" t="e">
        <f t="shared" si="6"/>
        <v>#DIV/0!</v>
      </c>
    </row>
    <row r="112" spans="1:14" ht="16.5" customHeight="1">
      <c r="A112" s="6"/>
      <c r="B112" s="8" t="s">
        <v>80</v>
      </c>
      <c r="C112" s="9">
        <v>38</v>
      </c>
      <c r="D112" s="10">
        <v>5</v>
      </c>
      <c r="E112" s="10">
        <v>3</v>
      </c>
      <c r="F112" s="11">
        <v>100100006</v>
      </c>
      <c r="G112" s="9">
        <v>0</v>
      </c>
      <c r="H112" s="12">
        <v>324.93995999999999</v>
      </c>
      <c r="I112" s="12">
        <v>0</v>
      </c>
      <c r="J112" s="12">
        <v>0</v>
      </c>
      <c r="K112" s="7"/>
      <c r="L112" s="31">
        <f t="shared" si="4"/>
        <v>324939.95999999996</v>
      </c>
      <c r="M112" s="31">
        <f t="shared" si="5"/>
        <v>0</v>
      </c>
      <c r="N112" s="31">
        <f t="shared" si="6"/>
        <v>0</v>
      </c>
    </row>
    <row r="113" spans="1:14" ht="27.75" customHeight="1">
      <c r="A113" s="6"/>
      <c r="B113" s="8" t="s">
        <v>3</v>
      </c>
      <c r="C113" s="9">
        <v>38</v>
      </c>
      <c r="D113" s="10">
        <v>5</v>
      </c>
      <c r="E113" s="10">
        <v>3</v>
      </c>
      <c r="F113" s="11">
        <v>100100006</v>
      </c>
      <c r="G113" s="9">
        <v>240</v>
      </c>
      <c r="H113" s="12">
        <v>324.93995999999999</v>
      </c>
      <c r="I113" s="13">
        <v>0</v>
      </c>
      <c r="J113" s="12">
        <v>0</v>
      </c>
      <c r="K113" s="7"/>
      <c r="L113" s="31">
        <f t="shared" si="4"/>
        <v>324939.95999999996</v>
      </c>
      <c r="M113" s="31">
        <f t="shared" si="5"/>
        <v>0</v>
      </c>
      <c r="N113" s="31">
        <f t="shared" si="6"/>
        <v>0</v>
      </c>
    </row>
    <row r="114" spans="1:14" ht="15.75" customHeight="1">
      <c r="A114" s="6"/>
      <c r="B114" s="8" t="s">
        <v>32</v>
      </c>
      <c r="C114" s="9">
        <v>38</v>
      </c>
      <c r="D114" s="10">
        <v>8</v>
      </c>
      <c r="E114" s="10">
        <v>0</v>
      </c>
      <c r="F114" s="11">
        <v>0</v>
      </c>
      <c r="G114" s="9">
        <v>0</v>
      </c>
      <c r="H114" s="12">
        <v>694</v>
      </c>
      <c r="I114" s="12">
        <v>103.00999999999999</v>
      </c>
      <c r="J114" s="12">
        <v>14.842939481268012</v>
      </c>
      <c r="K114" s="7" t="s">
        <v>0</v>
      </c>
      <c r="L114" s="31">
        <f t="shared" si="4"/>
        <v>694000</v>
      </c>
      <c r="M114" s="31">
        <f t="shared" si="5"/>
        <v>103009.99999999999</v>
      </c>
      <c r="N114" s="31">
        <f t="shared" si="6"/>
        <v>14842.939481268011</v>
      </c>
    </row>
    <row r="115" spans="1:14" ht="18" customHeight="1">
      <c r="A115" s="6"/>
      <c r="B115" s="8" t="s">
        <v>31</v>
      </c>
      <c r="C115" s="9">
        <v>38</v>
      </c>
      <c r="D115" s="10">
        <v>8</v>
      </c>
      <c r="E115" s="10">
        <v>1</v>
      </c>
      <c r="F115" s="11">
        <v>0</v>
      </c>
      <c r="G115" s="9">
        <v>0</v>
      </c>
      <c r="H115" s="12">
        <v>694</v>
      </c>
      <c r="I115" s="12">
        <v>103.00999999999999</v>
      </c>
      <c r="J115" s="12">
        <v>14.842939481268012</v>
      </c>
      <c r="K115" s="7" t="s">
        <v>0</v>
      </c>
      <c r="L115" s="31">
        <f t="shared" si="4"/>
        <v>694000</v>
      </c>
      <c r="M115" s="31">
        <f t="shared" si="5"/>
        <v>103009.99999999999</v>
      </c>
      <c r="N115" s="31">
        <f t="shared" si="6"/>
        <v>14842.939481268011</v>
      </c>
    </row>
    <row r="116" spans="1:14" ht="39" customHeight="1">
      <c r="A116" s="6"/>
      <c r="B116" s="8" t="s">
        <v>168</v>
      </c>
      <c r="C116" s="9">
        <v>38</v>
      </c>
      <c r="D116" s="10">
        <v>8</v>
      </c>
      <c r="E116" s="10">
        <v>1</v>
      </c>
      <c r="F116" s="11" t="s">
        <v>17</v>
      </c>
      <c r="G116" s="9">
        <v>0</v>
      </c>
      <c r="H116" s="12">
        <v>694</v>
      </c>
      <c r="I116" s="12">
        <v>103.00999999999999</v>
      </c>
      <c r="J116" s="12">
        <v>14.842939481268012</v>
      </c>
      <c r="K116" s="7" t="s">
        <v>0</v>
      </c>
      <c r="L116" s="31">
        <f t="shared" si="4"/>
        <v>694000</v>
      </c>
      <c r="M116" s="31">
        <f t="shared" si="5"/>
        <v>103009.99999999999</v>
      </c>
      <c r="N116" s="31">
        <f t="shared" si="6"/>
        <v>14842.939481268011</v>
      </c>
    </row>
    <row r="117" spans="1:14" ht="26.25" customHeight="1">
      <c r="A117" s="6"/>
      <c r="B117" s="8" t="s">
        <v>81</v>
      </c>
      <c r="C117" s="9">
        <v>38</v>
      </c>
      <c r="D117" s="10">
        <v>8</v>
      </c>
      <c r="E117" s="10">
        <v>1</v>
      </c>
      <c r="F117" s="11">
        <v>100300000</v>
      </c>
      <c r="G117" s="9">
        <v>0</v>
      </c>
      <c r="H117" s="12">
        <v>694</v>
      </c>
      <c r="I117" s="12">
        <v>103.00999999999999</v>
      </c>
      <c r="J117" s="12">
        <v>14.842939481268012</v>
      </c>
      <c r="K117" s="7" t="s">
        <v>0</v>
      </c>
      <c r="L117" s="31">
        <f t="shared" si="4"/>
        <v>694000</v>
      </c>
      <c r="M117" s="31">
        <f t="shared" si="5"/>
        <v>103009.99999999999</v>
      </c>
      <c r="N117" s="31">
        <f t="shared" si="6"/>
        <v>14842.939481268011</v>
      </c>
    </row>
    <row r="118" spans="1:14" ht="29.25" customHeight="1">
      <c r="A118" s="6"/>
      <c r="B118" s="8" t="s">
        <v>82</v>
      </c>
      <c r="C118" s="9">
        <v>38</v>
      </c>
      <c r="D118" s="10">
        <v>8</v>
      </c>
      <c r="E118" s="10">
        <v>1</v>
      </c>
      <c r="F118" s="11">
        <v>100300001</v>
      </c>
      <c r="G118" s="9">
        <v>0</v>
      </c>
      <c r="H118" s="12">
        <v>674</v>
      </c>
      <c r="I118" s="12">
        <v>103.00999999999999</v>
      </c>
      <c r="J118" s="12">
        <v>15.283382789317507</v>
      </c>
      <c r="K118" s="7" t="s">
        <v>0</v>
      </c>
      <c r="L118" s="31">
        <f t="shared" si="4"/>
        <v>674000</v>
      </c>
      <c r="M118" s="31">
        <f t="shared" si="5"/>
        <v>103009.99999999999</v>
      </c>
      <c r="N118" s="31">
        <f t="shared" si="6"/>
        <v>15283.382789317508</v>
      </c>
    </row>
    <row r="119" spans="1:14" ht="28.5" customHeight="1">
      <c r="A119" s="6"/>
      <c r="B119" s="8" t="s">
        <v>3</v>
      </c>
      <c r="C119" s="9">
        <v>38</v>
      </c>
      <c r="D119" s="10">
        <v>8</v>
      </c>
      <c r="E119" s="10">
        <v>1</v>
      </c>
      <c r="F119" s="11">
        <v>100300001</v>
      </c>
      <c r="G119" s="9" t="s">
        <v>2</v>
      </c>
      <c r="H119" s="12">
        <v>300</v>
      </c>
      <c r="I119" s="13">
        <v>10.91</v>
      </c>
      <c r="J119" s="12">
        <v>3.6366666666666667</v>
      </c>
      <c r="K119" s="7" t="s">
        <v>0</v>
      </c>
      <c r="L119" s="31">
        <f t="shared" si="4"/>
        <v>300000</v>
      </c>
      <c r="M119" s="31">
        <f t="shared" si="5"/>
        <v>10910</v>
      </c>
      <c r="N119" s="31">
        <f t="shared" si="6"/>
        <v>3636.6666666666665</v>
      </c>
    </row>
    <row r="120" spans="1:14" ht="20.25" customHeight="1">
      <c r="A120" s="6"/>
      <c r="B120" s="8" t="s">
        <v>12</v>
      </c>
      <c r="C120" s="9">
        <v>38</v>
      </c>
      <c r="D120" s="10">
        <v>8</v>
      </c>
      <c r="E120" s="10">
        <v>1</v>
      </c>
      <c r="F120" s="11">
        <v>100300001</v>
      </c>
      <c r="G120" s="9">
        <v>540</v>
      </c>
      <c r="H120" s="12">
        <v>374</v>
      </c>
      <c r="I120" s="13">
        <v>92.1</v>
      </c>
      <c r="J120" s="12">
        <v>24.62566844919786</v>
      </c>
      <c r="K120" s="7" t="s">
        <v>0</v>
      </c>
      <c r="L120" s="31">
        <f t="shared" si="4"/>
        <v>374000</v>
      </c>
      <c r="M120" s="31">
        <f t="shared" si="5"/>
        <v>92100</v>
      </c>
      <c r="N120" s="31">
        <f t="shared" si="6"/>
        <v>24625.668449197859</v>
      </c>
    </row>
    <row r="121" spans="1:14" ht="17.25" customHeight="1">
      <c r="A121" s="6"/>
      <c r="B121" s="8" t="s">
        <v>30</v>
      </c>
      <c r="C121" s="9">
        <v>38</v>
      </c>
      <c r="D121" s="10">
        <v>8</v>
      </c>
      <c r="E121" s="10">
        <v>1</v>
      </c>
      <c r="F121" s="11">
        <v>100300002</v>
      </c>
      <c r="G121" s="9">
        <v>0</v>
      </c>
      <c r="H121" s="12">
        <v>20</v>
      </c>
      <c r="I121" s="12">
        <v>0</v>
      </c>
      <c r="J121" s="12">
        <v>0</v>
      </c>
      <c r="K121" s="7" t="s">
        <v>0</v>
      </c>
      <c r="L121" s="31">
        <f t="shared" si="4"/>
        <v>20000</v>
      </c>
      <c r="M121" s="31">
        <f t="shared" si="5"/>
        <v>0</v>
      </c>
      <c r="N121" s="31">
        <f t="shared" si="6"/>
        <v>0</v>
      </c>
    </row>
    <row r="122" spans="1:14" ht="34.5" customHeight="1">
      <c r="A122" s="6"/>
      <c r="B122" s="8" t="s">
        <v>3</v>
      </c>
      <c r="C122" s="9">
        <v>38</v>
      </c>
      <c r="D122" s="10">
        <v>8</v>
      </c>
      <c r="E122" s="10">
        <v>1</v>
      </c>
      <c r="F122" s="11">
        <v>100300002</v>
      </c>
      <c r="G122" s="9" t="s">
        <v>2</v>
      </c>
      <c r="H122" s="12">
        <v>20</v>
      </c>
      <c r="I122" s="13">
        <v>0</v>
      </c>
      <c r="J122" s="12">
        <v>0</v>
      </c>
      <c r="K122" s="7" t="s">
        <v>0</v>
      </c>
      <c r="L122" s="31">
        <f t="shared" si="4"/>
        <v>20000</v>
      </c>
      <c r="M122" s="31">
        <f t="shared" si="5"/>
        <v>0</v>
      </c>
      <c r="N122" s="31">
        <f t="shared" si="6"/>
        <v>0</v>
      </c>
    </row>
    <row r="123" spans="1:14" ht="30" hidden="1" customHeight="1">
      <c r="A123" s="6"/>
      <c r="B123" s="8" t="s">
        <v>83</v>
      </c>
      <c r="C123" s="9">
        <v>6</v>
      </c>
      <c r="D123" s="10">
        <v>8</v>
      </c>
      <c r="E123" s="10">
        <v>1</v>
      </c>
      <c r="F123" s="11">
        <v>100300003</v>
      </c>
      <c r="G123" s="9">
        <v>0</v>
      </c>
      <c r="H123" s="12">
        <v>0</v>
      </c>
      <c r="I123" s="12">
        <v>0</v>
      </c>
      <c r="J123" s="12" t="e">
        <v>#DIV/0!</v>
      </c>
      <c r="K123" s="7" t="s">
        <v>0</v>
      </c>
    </row>
    <row r="124" spans="1:14" ht="30.75" hidden="1" customHeight="1">
      <c r="A124" s="6"/>
      <c r="B124" s="8" t="s">
        <v>3</v>
      </c>
      <c r="C124" s="9">
        <v>6</v>
      </c>
      <c r="D124" s="10">
        <v>8</v>
      </c>
      <c r="E124" s="10">
        <v>1</v>
      </c>
      <c r="F124" s="11">
        <v>100300003</v>
      </c>
      <c r="G124" s="9" t="s">
        <v>2</v>
      </c>
      <c r="H124" s="12"/>
      <c r="I124" s="13">
        <v>0</v>
      </c>
      <c r="J124" s="12" t="e">
        <v>#DIV/0!</v>
      </c>
      <c r="K124" s="7" t="s">
        <v>0</v>
      </c>
    </row>
    <row r="125" spans="1:14" ht="12.75" hidden="1" customHeight="1">
      <c r="A125" s="6"/>
      <c r="B125" s="8" t="s">
        <v>14</v>
      </c>
      <c r="C125" s="9">
        <v>6</v>
      </c>
      <c r="D125" s="10">
        <v>10</v>
      </c>
      <c r="E125" s="10">
        <v>0</v>
      </c>
      <c r="F125" s="11">
        <v>0</v>
      </c>
      <c r="G125" s="9">
        <v>0</v>
      </c>
      <c r="H125" s="12">
        <v>0</v>
      </c>
      <c r="I125" s="12">
        <v>0</v>
      </c>
      <c r="J125" s="12" t="e">
        <v>#DIV/0!</v>
      </c>
      <c r="K125" s="7" t="s">
        <v>0</v>
      </c>
    </row>
    <row r="126" spans="1:14" s="30" customFormat="1" ht="12.75" hidden="1" customHeight="1">
      <c r="A126" s="6"/>
      <c r="B126" s="8" t="s">
        <v>159</v>
      </c>
      <c r="C126" s="9">
        <v>6</v>
      </c>
      <c r="D126" s="10">
        <v>10</v>
      </c>
      <c r="E126" s="10">
        <v>1</v>
      </c>
      <c r="F126" s="11">
        <v>0</v>
      </c>
      <c r="G126" s="9">
        <v>0</v>
      </c>
      <c r="H126" s="12">
        <v>0</v>
      </c>
      <c r="I126" s="12">
        <v>0</v>
      </c>
      <c r="J126" s="12" t="e">
        <v>#DIV/0!</v>
      </c>
      <c r="K126" s="7"/>
    </row>
    <row r="127" spans="1:14" s="30" customFormat="1" ht="41.25" hidden="1" customHeight="1">
      <c r="A127" s="6"/>
      <c r="B127" s="8" t="s">
        <v>168</v>
      </c>
      <c r="C127" s="9">
        <v>6</v>
      </c>
      <c r="D127" s="10">
        <v>10</v>
      </c>
      <c r="E127" s="10">
        <v>1</v>
      </c>
      <c r="F127" s="11" t="s">
        <v>17</v>
      </c>
      <c r="G127" s="9">
        <v>0</v>
      </c>
      <c r="H127" s="12">
        <v>0</v>
      </c>
      <c r="I127" s="12">
        <v>0</v>
      </c>
      <c r="J127" s="12" t="e">
        <v>#DIV/0!</v>
      </c>
      <c r="K127" s="7"/>
    </row>
    <row r="128" spans="1:14" s="30" customFormat="1" ht="30.75" hidden="1" customHeight="1">
      <c r="A128" s="6"/>
      <c r="B128" s="8" t="s">
        <v>45</v>
      </c>
      <c r="C128" s="9">
        <v>6</v>
      </c>
      <c r="D128" s="10">
        <v>10</v>
      </c>
      <c r="E128" s="10">
        <v>1</v>
      </c>
      <c r="F128" s="11">
        <v>100900000</v>
      </c>
      <c r="G128" s="9">
        <v>0</v>
      </c>
      <c r="H128" s="12">
        <v>0</v>
      </c>
      <c r="I128" s="12">
        <v>0</v>
      </c>
      <c r="J128" s="12" t="e">
        <v>#DIV/0!</v>
      </c>
      <c r="K128" s="7"/>
    </row>
    <row r="129" spans="1:14" s="30" customFormat="1" ht="27.75" hidden="1" customHeight="1">
      <c r="A129" s="6"/>
      <c r="B129" s="8" t="s">
        <v>160</v>
      </c>
      <c r="C129" s="9">
        <v>6</v>
      </c>
      <c r="D129" s="10">
        <v>10</v>
      </c>
      <c r="E129" s="10">
        <v>1</v>
      </c>
      <c r="F129" s="11">
        <v>100900005</v>
      </c>
      <c r="G129" s="9">
        <v>0</v>
      </c>
      <c r="H129" s="12">
        <v>0</v>
      </c>
      <c r="I129" s="12">
        <v>0</v>
      </c>
      <c r="J129" s="12" t="e">
        <v>#DIV/0!</v>
      </c>
      <c r="K129" s="7"/>
    </row>
    <row r="130" spans="1:14" s="30" customFormat="1" ht="12.75" hidden="1" customHeight="1">
      <c r="A130" s="6"/>
      <c r="B130" s="8" t="s">
        <v>161</v>
      </c>
      <c r="C130" s="9">
        <v>6</v>
      </c>
      <c r="D130" s="10">
        <v>10</v>
      </c>
      <c r="E130" s="10">
        <v>1</v>
      </c>
      <c r="F130" s="11">
        <v>100900005</v>
      </c>
      <c r="G130" s="9">
        <v>310</v>
      </c>
      <c r="H130" s="12"/>
      <c r="I130" s="12">
        <v>0</v>
      </c>
      <c r="J130" s="12" t="e">
        <v>#DIV/0!</v>
      </c>
      <c r="K130" s="7"/>
    </row>
    <row r="131" spans="1:14" ht="12.75" hidden="1" customHeight="1">
      <c r="A131" s="6"/>
      <c r="B131" s="8" t="s">
        <v>13</v>
      </c>
      <c r="C131" s="9">
        <v>6</v>
      </c>
      <c r="D131" s="10">
        <v>10</v>
      </c>
      <c r="E131" s="10">
        <v>3</v>
      </c>
      <c r="F131" s="11">
        <v>0</v>
      </c>
      <c r="G131" s="9">
        <v>0</v>
      </c>
      <c r="H131" s="12">
        <v>0</v>
      </c>
      <c r="I131" s="12">
        <v>0</v>
      </c>
      <c r="J131" s="12" t="e">
        <v>#DIV/0!</v>
      </c>
      <c r="K131" s="7" t="s">
        <v>0</v>
      </c>
    </row>
    <row r="132" spans="1:14" ht="41.25" hidden="1" customHeight="1">
      <c r="A132" s="6"/>
      <c r="B132" s="8" t="s">
        <v>168</v>
      </c>
      <c r="C132" s="9">
        <v>6</v>
      </c>
      <c r="D132" s="10">
        <v>10</v>
      </c>
      <c r="E132" s="10">
        <v>3</v>
      </c>
      <c r="F132" s="11" t="s">
        <v>17</v>
      </c>
      <c r="G132" s="9">
        <v>0</v>
      </c>
      <c r="H132" s="12">
        <v>0</v>
      </c>
      <c r="I132" s="12">
        <v>0</v>
      </c>
      <c r="J132" s="12" t="e">
        <v>#DIV/0!</v>
      </c>
      <c r="K132" s="7" t="s">
        <v>0</v>
      </c>
    </row>
    <row r="133" spans="1:14" ht="28.5" hidden="1" customHeight="1">
      <c r="A133" s="6"/>
      <c r="B133" s="8" t="s">
        <v>84</v>
      </c>
      <c r="C133" s="9">
        <v>6</v>
      </c>
      <c r="D133" s="10">
        <v>10</v>
      </c>
      <c r="E133" s="10">
        <v>3</v>
      </c>
      <c r="F133" s="11">
        <v>100500000</v>
      </c>
      <c r="G133" s="9">
        <v>0</v>
      </c>
      <c r="H133" s="12">
        <v>0</v>
      </c>
      <c r="I133" s="12">
        <v>0</v>
      </c>
      <c r="J133" s="12" t="e">
        <v>#DIV/0!</v>
      </c>
      <c r="K133" s="7" t="s">
        <v>0</v>
      </c>
    </row>
    <row r="134" spans="1:14" ht="19.5" hidden="1" customHeight="1">
      <c r="A134" s="6"/>
      <c r="B134" s="8" t="s">
        <v>85</v>
      </c>
      <c r="C134" s="9">
        <v>6</v>
      </c>
      <c r="D134" s="10">
        <v>10</v>
      </c>
      <c r="E134" s="10">
        <v>3</v>
      </c>
      <c r="F134" s="11">
        <v>100500001</v>
      </c>
      <c r="G134" s="9">
        <v>0</v>
      </c>
      <c r="H134" s="12">
        <v>0</v>
      </c>
      <c r="I134" s="12">
        <v>0</v>
      </c>
      <c r="J134" s="12" t="e">
        <v>#DIV/0!</v>
      </c>
      <c r="K134" s="7" t="s">
        <v>0</v>
      </c>
    </row>
    <row r="135" spans="1:14" ht="18" hidden="1" customHeight="1">
      <c r="A135" s="6"/>
      <c r="B135" s="8" t="s">
        <v>11</v>
      </c>
      <c r="C135" s="9">
        <v>6</v>
      </c>
      <c r="D135" s="10">
        <v>10</v>
      </c>
      <c r="E135" s="10">
        <v>3</v>
      </c>
      <c r="F135" s="11">
        <v>100500001</v>
      </c>
      <c r="G135" s="9">
        <v>320</v>
      </c>
      <c r="H135" s="12"/>
      <c r="I135" s="12"/>
      <c r="J135" s="12" t="e">
        <v>#DIV/0!</v>
      </c>
      <c r="K135" s="7" t="s">
        <v>0</v>
      </c>
    </row>
    <row r="136" spans="1:14" ht="28.5" hidden="1" customHeight="1">
      <c r="A136" s="6"/>
      <c r="B136" s="8" t="s">
        <v>86</v>
      </c>
      <c r="C136" s="9">
        <v>6</v>
      </c>
      <c r="D136" s="10">
        <v>10</v>
      </c>
      <c r="E136" s="10">
        <v>3</v>
      </c>
      <c r="F136" s="11">
        <v>100500002</v>
      </c>
      <c r="G136" s="9">
        <v>0</v>
      </c>
      <c r="H136" s="12">
        <v>0</v>
      </c>
      <c r="I136" s="12">
        <v>0</v>
      </c>
      <c r="J136" s="12" t="e">
        <v>#DIV/0!</v>
      </c>
      <c r="K136" s="7" t="s">
        <v>0</v>
      </c>
    </row>
    <row r="137" spans="1:14" ht="18.75" hidden="1" customHeight="1">
      <c r="A137" s="6"/>
      <c r="B137" s="8" t="s">
        <v>11</v>
      </c>
      <c r="C137" s="9">
        <v>6</v>
      </c>
      <c r="D137" s="10">
        <v>10</v>
      </c>
      <c r="E137" s="10">
        <v>3</v>
      </c>
      <c r="F137" s="11">
        <v>100500002</v>
      </c>
      <c r="G137" s="9">
        <v>320</v>
      </c>
      <c r="H137" s="12"/>
      <c r="I137" s="12"/>
      <c r="J137" s="12" t="e">
        <v>#DIV/0!</v>
      </c>
      <c r="K137" s="7" t="s">
        <v>0</v>
      </c>
    </row>
    <row r="138" spans="1:14" ht="12.75" hidden="1" customHeight="1">
      <c r="A138" s="6"/>
      <c r="B138" s="8" t="s">
        <v>10</v>
      </c>
      <c r="C138" s="9">
        <v>6</v>
      </c>
      <c r="D138" s="10">
        <v>11</v>
      </c>
      <c r="E138" s="10">
        <v>0</v>
      </c>
      <c r="F138" s="11">
        <v>0</v>
      </c>
      <c r="G138" s="9">
        <v>0</v>
      </c>
      <c r="H138" s="12">
        <v>0</v>
      </c>
      <c r="I138" s="12">
        <v>0</v>
      </c>
      <c r="J138" s="12" t="e">
        <v>#DIV/0!</v>
      </c>
      <c r="K138" s="7" t="s">
        <v>0</v>
      </c>
    </row>
    <row r="139" spans="1:14" ht="12.75" hidden="1" customHeight="1">
      <c r="A139" s="6"/>
      <c r="B139" s="8" t="s">
        <v>9</v>
      </c>
      <c r="C139" s="9">
        <v>6</v>
      </c>
      <c r="D139" s="10">
        <v>11</v>
      </c>
      <c r="E139" s="10">
        <v>1</v>
      </c>
      <c r="F139" s="11">
        <v>0</v>
      </c>
      <c r="G139" s="9">
        <v>0</v>
      </c>
      <c r="H139" s="12">
        <v>0</v>
      </c>
      <c r="I139" s="12">
        <v>0</v>
      </c>
      <c r="J139" s="12" t="e">
        <v>#DIV/0!</v>
      </c>
      <c r="K139" s="7" t="s">
        <v>0</v>
      </c>
    </row>
    <row r="140" spans="1:14" ht="42.75" hidden="1" customHeight="1">
      <c r="A140" s="6"/>
      <c r="B140" s="8" t="s">
        <v>168</v>
      </c>
      <c r="C140" s="9">
        <v>6</v>
      </c>
      <c r="D140" s="10">
        <v>11</v>
      </c>
      <c r="E140" s="10">
        <v>1</v>
      </c>
      <c r="F140" s="11" t="s">
        <v>17</v>
      </c>
      <c r="G140" s="9">
        <v>0</v>
      </c>
      <c r="H140" s="12">
        <v>0</v>
      </c>
      <c r="I140" s="12">
        <v>0</v>
      </c>
      <c r="J140" s="12" t="e">
        <v>#DIV/0!</v>
      </c>
      <c r="K140" s="7" t="s">
        <v>0</v>
      </c>
    </row>
    <row r="141" spans="1:14" ht="24.75" hidden="1" customHeight="1">
      <c r="A141" s="6"/>
      <c r="B141" s="8" t="s">
        <v>87</v>
      </c>
      <c r="C141" s="9">
        <v>6</v>
      </c>
      <c r="D141" s="10">
        <v>11</v>
      </c>
      <c r="E141" s="10">
        <v>1</v>
      </c>
      <c r="F141" s="11">
        <v>100400000</v>
      </c>
      <c r="G141" s="9">
        <v>0</v>
      </c>
      <c r="H141" s="12">
        <v>0</v>
      </c>
      <c r="I141" s="12">
        <v>0</v>
      </c>
      <c r="J141" s="12" t="e">
        <v>#DIV/0!</v>
      </c>
      <c r="K141" s="7" t="s">
        <v>0</v>
      </c>
    </row>
    <row r="142" spans="1:14" ht="40.5" hidden="1" customHeight="1">
      <c r="A142" s="6"/>
      <c r="B142" s="8" t="s">
        <v>88</v>
      </c>
      <c r="C142" s="9">
        <v>6</v>
      </c>
      <c r="D142" s="10">
        <v>11</v>
      </c>
      <c r="E142" s="10">
        <v>1</v>
      </c>
      <c r="F142" s="11">
        <v>100400001</v>
      </c>
      <c r="G142" s="9">
        <v>0</v>
      </c>
      <c r="H142" s="12">
        <v>0</v>
      </c>
      <c r="I142" s="12">
        <v>0</v>
      </c>
      <c r="J142" s="12" t="e">
        <v>#DIV/0!</v>
      </c>
      <c r="K142" s="7" t="s">
        <v>0</v>
      </c>
      <c r="L142" s="22" t="e">
        <f>H148*1000</f>
        <v>#REF!</v>
      </c>
      <c r="M142" s="22">
        <f>H144*1000</f>
        <v>3824314.8299999996</v>
      </c>
      <c r="N142" s="22" t="e">
        <f>L142-M142</f>
        <v>#REF!</v>
      </c>
    </row>
    <row r="143" spans="1:14" ht="27.75" hidden="1" customHeight="1">
      <c r="A143" s="6"/>
      <c r="B143" s="8" t="s">
        <v>3</v>
      </c>
      <c r="C143" s="9">
        <v>6</v>
      </c>
      <c r="D143" s="10">
        <v>11</v>
      </c>
      <c r="E143" s="10">
        <v>1</v>
      </c>
      <c r="F143" s="11">
        <v>100400001</v>
      </c>
      <c r="G143" s="9">
        <v>240</v>
      </c>
      <c r="H143" s="12"/>
      <c r="I143" s="13">
        <v>0</v>
      </c>
      <c r="J143" s="12" t="e">
        <v>#DIV/0!</v>
      </c>
      <c r="K143" s="7" t="s">
        <v>0</v>
      </c>
      <c r="L143" s="22" t="e">
        <f>I148*1000</f>
        <v>#REF!</v>
      </c>
      <c r="M143" s="22" t="e">
        <f>I148*1000</f>
        <v>#REF!</v>
      </c>
      <c r="N143" s="22" t="e">
        <f t="shared" ref="N143" si="7">L143-M143</f>
        <v>#REF!</v>
      </c>
    </row>
    <row r="144" spans="1:14" ht="18.75" customHeight="1">
      <c r="A144" s="15"/>
      <c r="B144" s="71" t="s">
        <v>1</v>
      </c>
      <c r="C144" s="72"/>
      <c r="D144" s="72"/>
      <c r="E144" s="72"/>
      <c r="F144" s="72"/>
      <c r="G144" s="75"/>
      <c r="H144" s="14">
        <v>3824.3148299999998</v>
      </c>
      <c r="I144" s="14">
        <v>1015.8199999999999</v>
      </c>
      <c r="J144" s="34">
        <v>26.562143682088013</v>
      </c>
      <c r="K144" s="2" t="s">
        <v>0</v>
      </c>
      <c r="L144" s="22"/>
      <c r="M144" s="22"/>
      <c r="N144" s="22"/>
    </row>
    <row r="145" spans="1:13" ht="11.25" customHeight="1">
      <c r="A145" s="15"/>
      <c r="B145" s="4"/>
      <c r="C145" s="4"/>
      <c r="D145" s="4"/>
      <c r="E145" s="4"/>
      <c r="F145" s="4"/>
      <c r="G145" s="4"/>
      <c r="H145" s="3"/>
      <c r="I145" s="3"/>
      <c r="J145" s="3"/>
      <c r="K145" s="2" t="s">
        <v>0</v>
      </c>
    </row>
    <row r="148" spans="1:13">
      <c r="H148" s="22" t="e">
        <f>#REF!</f>
        <v>#REF!</v>
      </c>
      <c r="I148" s="22" t="e">
        <f>#REF!</f>
        <v>#REF!</v>
      </c>
      <c r="J148" s="22" t="e">
        <f>#REF!</f>
        <v>#REF!</v>
      </c>
    </row>
    <row r="150" spans="1:13">
      <c r="H150" s="21" t="e">
        <f>H148-H144</f>
        <v>#REF!</v>
      </c>
      <c r="I150" s="21" t="e">
        <f>I148-I144</f>
        <v>#REF!</v>
      </c>
      <c r="J150" s="21" t="e">
        <f>J148-J144</f>
        <v>#REF!</v>
      </c>
      <c r="L150" s="23"/>
      <c r="M150" s="24"/>
    </row>
    <row r="151" spans="1:13">
      <c r="H151" s="22"/>
      <c r="I151" s="22"/>
      <c r="J151" s="22"/>
      <c r="L151" s="23"/>
      <c r="M151" s="24"/>
    </row>
    <row r="152" spans="1:13">
      <c r="G152" s="30" t="s">
        <v>162</v>
      </c>
      <c r="H152" s="22" t="e">
        <f>H148*1000</f>
        <v>#REF!</v>
      </c>
      <c r="I152" s="22" t="e">
        <f t="shared" ref="I152:J152" si="8">I148*1000</f>
        <v>#REF!</v>
      </c>
      <c r="J152" s="22" t="e">
        <f t="shared" si="8"/>
        <v>#REF!</v>
      </c>
      <c r="L152" s="23"/>
      <c r="M152" s="24"/>
    </row>
    <row r="153" spans="1:13">
      <c r="G153" s="30" t="s">
        <v>163</v>
      </c>
      <c r="H153" s="22">
        <f>H144*1000</f>
        <v>3824314.8299999996</v>
      </c>
      <c r="I153" s="22">
        <f t="shared" ref="I153:J153" si="9">I144*1000</f>
        <v>1015819.9999999999</v>
      </c>
      <c r="J153" s="22">
        <f t="shared" si="9"/>
        <v>26562.143682088012</v>
      </c>
      <c r="L153" s="23"/>
      <c r="M153" s="24"/>
    </row>
    <row r="154" spans="1:13">
      <c r="L154" s="23"/>
      <c r="M154" s="24"/>
    </row>
    <row r="155" spans="1:13">
      <c r="G155" s="30" t="s">
        <v>164</v>
      </c>
      <c r="H155" s="22" t="e">
        <f>H152-H153</f>
        <v>#REF!</v>
      </c>
      <c r="I155" s="22" t="e">
        <f t="shared" ref="I155:J155" si="10">I152-I153</f>
        <v>#REF!</v>
      </c>
      <c r="J155" s="22" t="e">
        <f t="shared" si="10"/>
        <v>#REF!</v>
      </c>
    </row>
  </sheetData>
  <mergeCells count="8">
    <mergeCell ref="H1:J1"/>
    <mergeCell ref="B144:G144"/>
    <mergeCell ref="C4:G4"/>
    <mergeCell ref="A2:J2"/>
    <mergeCell ref="I4:I5"/>
    <mergeCell ref="J4:J5"/>
    <mergeCell ref="H4:H5"/>
    <mergeCell ref="B4:B5"/>
  </mergeCells>
  <pageMargins left="0.78740157480314965" right="0.39370078740157483" top="0.59055118110236227" bottom="0.39370078740157483" header="0.51181102362204722" footer="0.51181102362204722"/>
  <pageSetup paperSize="9"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Источники</vt:lpstr>
      <vt:lpstr>Доходы</vt:lpstr>
      <vt:lpstr>РзПз</vt:lpstr>
      <vt:lpstr>Ведомственная</vt:lpstr>
      <vt:lpstr>__bookmark_1</vt:lpstr>
      <vt:lpstr>__bookmark_2</vt:lpstr>
      <vt:lpstr>Источники!__bookmark_5</vt:lpstr>
      <vt:lpstr>Ведомственная!Заголовки_для_печати</vt:lpstr>
      <vt:lpstr>Ведомственная!Область_печати</vt:lpstr>
      <vt:lpstr>РзПз!Область_печати</vt:lpstr>
    </vt:vector>
  </TitlesOfParts>
  <Company>SPecialiST RePack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Nehaev</dc:creator>
  <cp:lastModifiedBy>Sukhorechka</cp:lastModifiedBy>
  <cp:lastPrinted>2019-04-28T05:07:09Z</cp:lastPrinted>
  <dcterms:created xsi:type="dcterms:W3CDTF">2017-12-21T04:50:24Z</dcterms:created>
  <dcterms:modified xsi:type="dcterms:W3CDTF">2019-04-30T06:35:12Z</dcterms:modified>
</cp:coreProperties>
</file>